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tabRatio="638"/>
  </bookViews>
  <sheets>
    <sheet name="1.普通公用测算" sheetId="1" r:id="rId1"/>
  </sheets>
  <definedNames>
    <definedName name="_xlnm.Print_Titles" localSheetId="0">'1.普通公用测算'!$1:$4</definedName>
    <definedName name="_xlnm.Print_Area" localSheetId="0">'1.普通公用测算'!$A$1:$O$28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<sst xmlns="http://schemas.openxmlformats.org/spreadsheetml/2006/main" count="67" uniqueCount="45">
  <si>
    <r>
      <t>2023</t>
    </r>
    <r>
      <rPr>
        <b/>
        <sz val="18"/>
        <rFont val="宋体"/>
        <charset val="0"/>
      </rPr>
      <t>年城乡义务教育阶段学校公用经费分配表（省级资金</t>
    </r>
    <r>
      <rPr>
        <b/>
        <sz val="18"/>
        <rFont val="Arial"/>
        <charset val="0"/>
      </rPr>
      <t>44.22</t>
    </r>
    <r>
      <rPr>
        <b/>
        <sz val="18"/>
        <rFont val="宋体"/>
        <charset val="0"/>
      </rPr>
      <t>万元）</t>
    </r>
  </si>
  <si>
    <t>填报单位：双柏县教育体育局</t>
  </si>
  <si>
    <r>
      <rPr>
        <sz val="11"/>
        <rFont val="宋体"/>
        <charset val="0"/>
      </rPr>
      <t>楚财教</t>
    </r>
    <r>
      <rPr>
        <sz val="11"/>
        <rFont val="仿宋_GB2312"/>
        <charset val="0"/>
      </rPr>
      <t>〔</t>
    </r>
    <r>
      <rPr>
        <sz val="11"/>
        <rFont val="Arial"/>
        <charset val="0"/>
      </rPr>
      <t>2023</t>
    </r>
    <r>
      <rPr>
        <sz val="11"/>
        <rFont val="仿宋_GB2312"/>
        <charset val="0"/>
      </rPr>
      <t>〕</t>
    </r>
    <r>
      <rPr>
        <sz val="11"/>
        <rFont val="Arial"/>
        <charset val="0"/>
      </rPr>
      <t>166</t>
    </r>
    <r>
      <rPr>
        <sz val="11"/>
        <rFont val="宋体"/>
        <charset val="0"/>
      </rPr>
      <t>号</t>
    </r>
  </si>
  <si>
    <t>单位：元</t>
  </si>
  <si>
    <t>学校名称</t>
  </si>
  <si>
    <t>在校生（人）</t>
  </si>
  <si>
    <t>补助标准(元/生.年)</t>
  </si>
  <si>
    <t>校方责任保险</t>
  </si>
  <si>
    <t>寄宿学生（人）</t>
  </si>
  <si>
    <t>公用经费合计</t>
  </si>
  <si>
    <t>本年应下达省级资金</t>
  </si>
  <si>
    <t>本次实际下达省级资金</t>
  </si>
  <si>
    <t>功能分类科目</t>
  </si>
  <si>
    <t>备注</t>
  </si>
  <si>
    <t>合计</t>
  </si>
  <si>
    <t>中央（80%）</t>
  </si>
  <si>
    <t>省级（14%）</t>
  </si>
  <si>
    <t>州级（3%）</t>
  </si>
  <si>
    <t>县级（3%）</t>
  </si>
  <si>
    <t>小学合计</t>
  </si>
  <si>
    <t>双柏县妥甸小学</t>
  </si>
  <si>
    <t>2050202小学教育</t>
  </si>
  <si>
    <t>双柏县妥甸中心小学</t>
  </si>
  <si>
    <t>双柏县大庄中心学校（小学）</t>
  </si>
  <si>
    <t>双柏县法脿中心学校（小学）</t>
  </si>
  <si>
    <t>双柏县安龙堡中心学校（小学）</t>
  </si>
  <si>
    <t>双柏县大麦地中心学校（小学）</t>
  </si>
  <si>
    <t>双柏县爱尼山中心学校（小学）</t>
  </si>
  <si>
    <t>双柏县独田中心学校（小学）</t>
  </si>
  <si>
    <t>多下达部分</t>
  </si>
  <si>
    <t>双柏县嘉中心学校（小学）</t>
  </si>
  <si>
    <t>初中合计</t>
  </si>
  <si>
    <t>双柏县妥甸中学</t>
  </si>
  <si>
    <t>2050203初中教育</t>
  </si>
  <si>
    <t>双柏县大庄中心学校（中学）</t>
  </si>
  <si>
    <t>双柏县法脿中心学校（中学）</t>
  </si>
  <si>
    <t>双柏县安龙堡中心学校（中学）</t>
  </si>
  <si>
    <t>双柏县大麦地中心学校（中学）</t>
  </si>
  <si>
    <t>双柏县爱尼山中心学校（中学）</t>
  </si>
  <si>
    <t>双柏县独田中心学校（中学）</t>
  </si>
  <si>
    <t>双柏县嘉中心学校（中学）</t>
  </si>
  <si>
    <t>单位负责人：</t>
  </si>
  <si>
    <t>审核人：</t>
  </si>
  <si>
    <t>制表人：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</si>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</sst>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8"/>
      <name val="Arial"/>
      <charset val="0"/>
    </font>
    <font>
      <sz val="12"/>
      <name val="宋体"/>
      <charset val="0"/>
    </font>
    <font>
      <sz val="12"/>
      <name val="Arial"/>
      <charset val="0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0"/>
    </font>
    <font>
      <sz val="11"/>
      <name val="Arial"/>
      <charset val="0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0"/>
    </font>
    <font>
      <sz val="11"/>
      <name val="仿宋_GB2312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176" fontId="7" fillId="2" borderId="2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177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horizontal="right" vertical="center"/>
    </xf>
    <xf numFmtId="177" fontId="8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right" vertical="center"/>
    </xf>
    <xf numFmtId="177" fontId="9" fillId="0" borderId="2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2" fillId="0" borderId="1" xfId="49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2" fillId="0" borderId="4" xfId="49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78" fontId="3" fillId="0" borderId="2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tabSelected="1" workbookViewId="0">
      <pane xSplit="2" ySplit="1" topLeftCell="C3" activePane="bottomRight" state="frozen"/>
      <selection/>
      <selection pane="topRight"/>
      <selection pane="bottomLeft"/>
      <selection pane="bottomRight" activeCell="A1" sqref="A1:O1"/>
    </sheetView>
  </sheetViews>
  <sheetFormatPr defaultColWidth="9" defaultRowHeight="14.25"/>
  <cols>
    <col min="1" max="1" width="27.875" style="1" customWidth="1"/>
    <col min="2" max="2" width="6.75" style="1" customWidth="1"/>
    <col min="3" max="3" width="6.125" style="1" customWidth="1"/>
    <col min="4" max="4" width="11.1" style="1" hidden="1" customWidth="1"/>
    <col min="5" max="5" width="6.875" style="1" customWidth="1"/>
    <col min="6" max="6" width="6.5" style="1" customWidth="1"/>
    <col min="7" max="7" width="15.25" style="1" customWidth="1"/>
    <col min="8" max="8" width="13.625" style="1" customWidth="1"/>
    <col min="9" max="9" width="13.75" style="1" customWidth="1"/>
    <col min="10" max="10" width="13.125" style="1" customWidth="1"/>
    <col min="11" max="11" width="12.25" style="1" customWidth="1"/>
    <col min="12" max="12" width="15.625" style="1" customWidth="1"/>
    <col min="13" max="13" width="15.125" style="1" customWidth="1"/>
    <col min="14" max="14" width="17" style="1" customWidth="1"/>
    <col min="15" max="15" width="9.125" style="1" customWidth="1"/>
    <col min="16" max="16" width="18.1916666666667" style="1" customWidth="1"/>
    <col min="17" max="16384" width="9" style="1"/>
  </cols>
  <sheetData>
    <row r="1" s="1" customFormat="1" ht="3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4.75" customHeight="1" spans="1:15">
      <c r="A2" s="5" t="s">
        <v>1</v>
      </c>
      <c r="B2" s="6"/>
      <c r="C2" s="7"/>
      <c r="D2" s="7"/>
      <c r="E2" s="7"/>
      <c r="F2" s="7"/>
      <c r="G2" s="7"/>
      <c r="H2" s="7"/>
      <c r="I2" s="35" t="s">
        <v>2</v>
      </c>
      <c r="J2" s="36"/>
      <c r="K2" s="7"/>
      <c r="L2" s="7"/>
      <c r="M2" s="7"/>
      <c r="N2" s="37" t="s">
        <v>3</v>
      </c>
      <c r="O2" s="7"/>
    </row>
    <row r="3" s="1" customFormat="1" ht="26" customHeight="1" spans="1:15">
      <c r="A3" s="8" t="s">
        <v>4</v>
      </c>
      <c r="B3" s="9" t="s">
        <v>5</v>
      </c>
      <c r="C3" s="10" t="s">
        <v>6</v>
      </c>
      <c r="D3" s="11" t="s">
        <v>7</v>
      </c>
      <c r="E3" s="11" t="s">
        <v>8</v>
      </c>
      <c r="F3" s="10" t="s">
        <v>6</v>
      </c>
      <c r="G3" s="12" t="s">
        <v>9</v>
      </c>
      <c r="H3" s="12"/>
      <c r="I3" s="12"/>
      <c r="J3" s="12"/>
      <c r="K3" s="12"/>
      <c r="L3" s="38" t="s">
        <v>10</v>
      </c>
      <c r="M3" s="38" t="s">
        <v>11</v>
      </c>
      <c r="N3" s="11" t="s">
        <v>12</v>
      </c>
      <c r="O3" s="11" t="s">
        <v>13</v>
      </c>
    </row>
    <row r="4" s="1" customFormat="1" ht="33" customHeight="1" spans="1:15">
      <c r="A4" s="13"/>
      <c r="B4" s="9"/>
      <c r="C4" s="14"/>
      <c r="D4" s="11"/>
      <c r="E4" s="11"/>
      <c r="F4" s="14"/>
      <c r="G4" s="15" t="s">
        <v>14</v>
      </c>
      <c r="H4" s="15" t="s">
        <v>15</v>
      </c>
      <c r="I4" s="15" t="s">
        <v>16</v>
      </c>
      <c r="J4" s="15" t="s">
        <v>17</v>
      </c>
      <c r="K4" s="39" t="s">
        <v>18</v>
      </c>
      <c r="L4" s="40"/>
      <c r="M4" s="40"/>
      <c r="N4" s="11"/>
      <c r="O4" s="11"/>
    </row>
    <row r="5" s="1" customFormat="1" ht="26" customHeight="1" spans="1:15">
      <c r="A5" s="16" t="s">
        <v>14</v>
      </c>
      <c r="B5" s="17">
        <f>SUM(B6+B17)</f>
        <v>11344</v>
      </c>
      <c r="C5" s="18"/>
      <c r="D5" s="18">
        <f>SUM(D6+D17)</f>
        <v>0</v>
      </c>
      <c r="E5" s="18">
        <f>SUM(E6+E17)</f>
        <v>8845</v>
      </c>
      <c r="F5" s="18"/>
      <c r="G5" s="19">
        <f>SUM(G6+G17)</f>
        <v>11719440</v>
      </c>
      <c r="H5" s="19">
        <f t="shared" ref="H5:M5" si="0">SUM(H6+H17)</f>
        <v>9375552</v>
      </c>
      <c r="I5" s="19">
        <f t="shared" si="0"/>
        <v>1640721.6</v>
      </c>
      <c r="J5" s="19">
        <f t="shared" si="0"/>
        <v>351583.2</v>
      </c>
      <c r="K5" s="19">
        <f t="shared" si="0"/>
        <v>351583.2</v>
      </c>
      <c r="L5" s="19">
        <f t="shared" si="0"/>
        <v>1640721.6</v>
      </c>
      <c r="M5" s="19">
        <f t="shared" si="0"/>
        <v>442200</v>
      </c>
      <c r="N5" s="22"/>
      <c r="O5" s="22"/>
    </row>
    <row r="6" s="2" customFormat="1" ht="26" customHeight="1" spans="1:15">
      <c r="A6" s="16" t="s">
        <v>19</v>
      </c>
      <c r="B6" s="17">
        <f>SUM(B7:B16)</f>
        <v>7261</v>
      </c>
      <c r="C6" s="20">
        <v>720</v>
      </c>
      <c r="D6" s="21">
        <f>SUM(D7:D13)</f>
        <v>0</v>
      </c>
      <c r="E6" s="21">
        <f>SUM(E7:E16)</f>
        <v>5098</v>
      </c>
      <c r="F6" s="22">
        <v>300</v>
      </c>
      <c r="G6" s="23">
        <f>SUM(G7:G16)</f>
        <v>6757320</v>
      </c>
      <c r="H6" s="23">
        <f t="shared" ref="H6:M6" si="1">SUM(H7:H16)</f>
        <v>5405856</v>
      </c>
      <c r="I6" s="23">
        <f t="shared" si="1"/>
        <v>946024.8</v>
      </c>
      <c r="J6" s="23">
        <f t="shared" si="1"/>
        <v>202719.6</v>
      </c>
      <c r="K6" s="23">
        <f t="shared" si="1"/>
        <v>202719.6</v>
      </c>
      <c r="L6" s="23">
        <f t="shared" si="1"/>
        <v>946024.8</v>
      </c>
      <c r="M6" s="23">
        <f t="shared" si="1"/>
        <v>255642.5</v>
      </c>
      <c r="N6" s="22"/>
      <c r="O6" s="22"/>
    </row>
    <row r="7" s="1" customFormat="1" ht="26" customHeight="1" spans="1:16">
      <c r="A7" s="24" t="s">
        <v>20</v>
      </c>
      <c r="B7" s="25">
        <v>1632</v>
      </c>
      <c r="C7" s="25">
        <v>720</v>
      </c>
      <c r="D7" s="26"/>
      <c r="E7" s="26"/>
      <c r="F7" s="27"/>
      <c r="G7" s="26">
        <v>1175040</v>
      </c>
      <c r="H7" s="26">
        <v>940032</v>
      </c>
      <c r="I7" s="26">
        <v>164505.6</v>
      </c>
      <c r="J7" s="26">
        <v>35251.2</v>
      </c>
      <c r="K7" s="26">
        <v>35251.2</v>
      </c>
      <c r="L7" s="26">
        <v>164505.6</v>
      </c>
      <c r="M7" s="26">
        <v>15993.6</v>
      </c>
      <c r="N7" s="41" t="s">
        <v>21</v>
      </c>
      <c r="O7" s="41"/>
      <c r="P7" s="42"/>
    </row>
    <row r="8" s="1" customFormat="1" ht="26" customHeight="1" spans="1:16">
      <c r="A8" s="24" t="s">
        <v>22</v>
      </c>
      <c r="B8" s="25">
        <v>1538</v>
      </c>
      <c r="C8" s="25">
        <v>720</v>
      </c>
      <c r="D8" s="26"/>
      <c r="E8" s="27">
        <v>1436</v>
      </c>
      <c r="F8" s="27">
        <v>300</v>
      </c>
      <c r="G8" s="26">
        <v>1538160</v>
      </c>
      <c r="H8" s="26">
        <v>1230528</v>
      </c>
      <c r="I8" s="26">
        <v>215342.4</v>
      </c>
      <c r="J8" s="26">
        <v>46144.8</v>
      </c>
      <c r="K8" s="26">
        <v>46144.8</v>
      </c>
      <c r="L8" s="26">
        <v>215342.4</v>
      </c>
      <c r="M8" s="26">
        <v>35176.4</v>
      </c>
      <c r="N8" s="41" t="s">
        <v>21</v>
      </c>
      <c r="O8" s="41"/>
      <c r="P8" s="42"/>
    </row>
    <row r="9" s="1" customFormat="1" ht="26" customHeight="1" spans="1:16">
      <c r="A9" s="24" t="s">
        <v>23</v>
      </c>
      <c r="B9" s="28">
        <v>810</v>
      </c>
      <c r="C9" s="25">
        <v>720</v>
      </c>
      <c r="D9" s="29"/>
      <c r="E9" s="27">
        <v>742</v>
      </c>
      <c r="F9" s="27">
        <v>300</v>
      </c>
      <c r="G9" s="26">
        <v>805800</v>
      </c>
      <c r="H9" s="26">
        <v>644640</v>
      </c>
      <c r="I9" s="26">
        <v>112812</v>
      </c>
      <c r="J9" s="26">
        <v>24174</v>
      </c>
      <c r="K9" s="26">
        <v>24174</v>
      </c>
      <c r="L9" s="26">
        <v>112812</v>
      </c>
      <c r="M9" s="26">
        <v>18326</v>
      </c>
      <c r="N9" s="41" t="s">
        <v>21</v>
      </c>
      <c r="O9" s="43"/>
      <c r="P9" s="42"/>
    </row>
    <row r="10" s="1" customFormat="1" ht="26" customHeight="1" spans="1:16">
      <c r="A10" s="24" t="s">
        <v>24</v>
      </c>
      <c r="B10" s="30">
        <v>753</v>
      </c>
      <c r="C10" s="25">
        <v>720</v>
      </c>
      <c r="D10" s="29"/>
      <c r="E10" s="27">
        <v>692</v>
      </c>
      <c r="F10" s="27">
        <v>300</v>
      </c>
      <c r="G10" s="26">
        <v>749760</v>
      </c>
      <c r="H10" s="26">
        <v>599808</v>
      </c>
      <c r="I10" s="26">
        <v>104966.4</v>
      </c>
      <c r="J10" s="26">
        <v>22492.8</v>
      </c>
      <c r="K10" s="26">
        <v>22492.8</v>
      </c>
      <c r="L10" s="26">
        <v>104966.4</v>
      </c>
      <c r="M10" s="26">
        <v>17067.4</v>
      </c>
      <c r="N10" s="41" t="s">
        <v>21</v>
      </c>
      <c r="O10" s="43"/>
      <c r="P10" s="42"/>
    </row>
    <row r="11" s="1" customFormat="1" ht="26" customHeight="1" spans="1:16">
      <c r="A11" s="24" t="s">
        <v>25</v>
      </c>
      <c r="B11" s="25">
        <v>255</v>
      </c>
      <c r="C11" s="25">
        <v>720</v>
      </c>
      <c r="D11" s="29"/>
      <c r="E11" s="27">
        <v>242</v>
      </c>
      <c r="F11" s="27">
        <v>300</v>
      </c>
      <c r="G11" s="26">
        <v>256200</v>
      </c>
      <c r="H11" s="26">
        <v>204960</v>
      </c>
      <c r="I11" s="26">
        <v>35868</v>
      </c>
      <c r="J11" s="26">
        <v>7686</v>
      </c>
      <c r="K11" s="26">
        <v>7686</v>
      </c>
      <c r="L11" s="26">
        <v>35868</v>
      </c>
      <c r="M11" s="26">
        <v>5887</v>
      </c>
      <c r="N11" s="41" t="s">
        <v>21</v>
      </c>
      <c r="O11" s="43"/>
      <c r="P11" s="42"/>
    </row>
    <row r="12" s="1" customFormat="1" ht="26" customHeight="1" spans="1:16">
      <c r="A12" s="24" t="s">
        <v>26</v>
      </c>
      <c r="B12" s="28">
        <v>281</v>
      </c>
      <c r="C12" s="25">
        <v>720</v>
      </c>
      <c r="D12" s="29"/>
      <c r="E12" s="27">
        <v>233</v>
      </c>
      <c r="F12" s="27">
        <v>300</v>
      </c>
      <c r="G12" s="26">
        <v>272220</v>
      </c>
      <c r="H12" s="26">
        <v>217776</v>
      </c>
      <c r="I12" s="26">
        <v>38110.8</v>
      </c>
      <c r="J12" s="26">
        <v>8166.6</v>
      </c>
      <c r="K12" s="26">
        <v>8166.6</v>
      </c>
      <c r="L12" s="26">
        <v>38110.8</v>
      </c>
      <c r="M12" s="26">
        <v>6015.8</v>
      </c>
      <c r="N12" s="41" t="s">
        <v>21</v>
      </c>
      <c r="O12" s="43"/>
      <c r="P12" s="42"/>
    </row>
    <row r="13" s="1" customFormat="1" ht="26" customHeight="1" spans="1:16">
      <c r="A13" s="24" t="s">
        <v>27</v>
      </c>
      <c r="B13" s="30">
        <v>251</v>
      </c>
      <c r="C13" s="25">
        <v>720</v>
      </c>
      <c r="D13" s="29"/>
      <c r="E13" s="27">
        <v>249</v>
      </c>
      <c r="F13" s="27">
        <v>300</v>
      </c>
      <c r="G13" s="26">
        <v>255420</v>
      </c>
      <c r="H13" s="26">
        <v>204336</v>
      </c>
      <c r="I13" s="26">
        <v>35758.8</v>
      </c>
      <c r="J13" s="26">
        <v>7662.6</v>
      </c>
      <c r="K13" s="26">
        <v>7662.6</v>
      </c>
      <c r="L13" s="26">
        <v>35758.8</v>
      </c>
      <c r="M13" s="26">
        <v>5945.8</v>
      </c>
      <c r="N13" s="41" t="s">
        <v>21</v>
      </c>
      <c r="O13" s="43"/>
      <c r="P13" s="42"/>
    </row>
    <row r="14" s="1" customFormat="1" ht="26" customHeight="1" spans="1:16">
      <c r="A14" s="24" t="s">
        <v>28</v>
      </c>
      <c r="B14" s="30">
        <v>124</v>
      </c>
      <c r="C14" s="25">
        <v>720</v>
      </c>
      <c r="D14" s="29"/>
      <c r="E14" s="27">
        <v>121</v>
      </c>
      <c r="F14" s="27">
        <v>300</v>
      </c>
      <c r="G14" s="26">
        <v>125580</v>
      </c>
      <c r="H14" s="26">
        <v>100464</v>
      </c>
      <c r="I14" s="26">
        <v>17581.2</v>
      </c>
      <c r="J14" s="26">
        <v>3767.4</v>
      </c>
      <c r="K14" s="26">
        <v>3767.4</v>
      </c>
      <c r="L14" s="26">
        <v>17581.2</v>
      </c>
      <c r="M14" s="26">
        <v>2804.2</v>
      </c>
      <c r="N14" s="41" t="s">
        <v>21</v>
      </c>
      <c r="O14" s="43"/>
      <c r="P14" s="42"/>
    </row>
    <row r="15" s="1" customFormat="1" ht="26" customHeight="1" spans="1:16">
      <c r="A15" s="24" t="s">
        <v>28</v>
      </c>
      <c r="B15" s="30"/>
      <c r="C15" s="25"/>
      <c r="D15" s="29"/>
      <c r="E15" s="27"/>
      <c r="F15" s="27"/>
      <c r="G15" s="26"/>
      <c r="H15" s="26"/>
      <c r="I15" s="26"/>
      <c r="J15" s="26"/>
      <c r="K15" s="26"/>
      <c r="L15" s="26"/>
      <c r="M15" s="26">
        <v>113217.7</v>
      </c>
      <c r="N15" s="41" t="s">
        <v>21</v>
      </c>
      <c r="O15" s="44" t="s">
        <v>29</v>
      </c>
      <c r="P15" s="42"/>
    </row>
    <row r="16" s="1" customFormat="1" ht="26" customHeight="1" spans="1:16">
      <c r="A16" s="24" t="s">
        <v>30</v>
      </c>
      <c r="B16" s="30">
        <v>1617</v>
      </c>
      <c r="C16" s="25">
        <v>720</v>
      </c>
      <c r="D16" s="29"/>
      <c r="E16" s="27">
        <v>1383</v>
      </c>
      <c r="F16" s="27">
        <v>300</v>
      </c>
      <c r="G16" s="26">
        <v>1579140</v>
      </c>
      <c r="H16" s="26">
        <v>1263312</v>
      </c>
      <c r="I16" s="26">
        <v>221079.6</v>
      </c>
      <c r="J16" s="26">
        <v>47374.2</v>
      </c>
      <c r="K16" s="26">
        <v>47374.2</v>
      </c>
      <c r="L16" s="26">
        <v>221079.6</v>
      </c>
      <c r="M16" s="26">
        <v>35208.6</v>
      </c>
      <c r="N16" s="41" t="s">
        <v>21</v>
      </c>
      <c r="O16" s="43"/>
      <c r="P16" s="42"/>
    </row>
    <row r="17" s="2" customFormat="1" ht="26" customHeight="1" spans="1:16">
      <c r="A17" s="22" t="s">
        <v>31</v>
      </c>
      <c r="B17" s="31">
        <f>SUM(B18:B26)</f>
        <v>4083</v>
      </c>
      <c r="C17" s="31">
        <v>940</v>
      </c>
      <c r="D17" s="32">
        <f>SUM(D18:D26)</f>
        <v>0</v>
      </c>
      <c r="E17" s="33">
        <f>SUM(E18:E26)</f>
        <v>3747</v>
      </c>
      <c r="F17" s="34">
        <v>300</v>
      </c>
      <c r="G17" s="32">
        <f>SUM(G18:G26)</f>
        <v>4962120</v>
      </c>
      <c r="H17" s="32">
        <f t="shared" ref="H17:M17" si="2">SUM(H18:H26)</f>
        <v>3969696</v>
      </c>
      <c r="I17" s="32">
        <f t="shared" si="2"/>
        <v>694696.8</v>
      </c>
      <c r="J17" s="32">
        <f t="shared" si="2"/>
        <v>148863.6</v>
      </c>
      <c r="K17" s="32">
        <f t="shared" si="2"/>
        <v>148863.6</v>
      </c>
      <c r="L17" s="32">
        <f t="shared" si="2"/>
        <v>694696.8</v>
      </c>
      <c r="M17" s="32">
        <f t="shared" si="2"/>
        <v>186557.5</v>
      </c>
      <c r="N17" s="45"/>
      <c r="O17" s="45"/>
      <c r="P17" s="46"/>
    </row>
    <row r="18" s="1" customFormat="1" ht="26" customHeight="1" spans="1:16">
      <c r="A18" s="24" t="s">
        <v>32</v>
      </c>
      <c r="B18" s="25">
        <v>2079</v>
      </c>
      <c r="C18" s="25">
        <v>940</v>
      </c>
      <c r="D18" s="26"/>
      <c r="E18" s="27">
        <v>1782</v>
      </c>
      <c r="F18" s="27">
        <v>300</v>
      </c>
      <c r="G18" s="26">
        <v>2488860</v>
      </c>
      <c r="H18" s="26">
        <v>1991088</v>
      </c>
      <c r="I18" s="26">
        <v>348440.4</v>
      </c>
      <c r="J18" s="26">
        <v>74665.8</v>
      </c>
      <c r="K18" s="26">
        <v>74665.8</v>
      </c>
      <c r="L18" s="26">
        <v>348440.4</v>
      </c>
      <c r="M18" s="26">
        <v>51136.4</v>
      </c>
      <c r="N18" s="44" t="s">
        <v>33</v>
      </c>
      <c r="O18" s="44"/>
      <c r="P18" s="46"/>
    </row>
    <row r="19" s="1" customFormat="1" ht="26" customHeight="1" spans="1:16">
      <c r="A19" s="24" t="s">
        <v>34</v>
      </c>
      <c r="B19" s="28">
        <v>453</v>
      </c>
      <c r="C19" s="25">
        <v>940</v>
      </c>
      <c r="D19" s="26"/>
      <c r="E19" s="27">
        <v>447</v>
      </c>
      <c r="F19" s="27">
        <v>300</v>
      </c>
      <c r="G19" s="26">
        <v>559920</v>
      </c>
      <c r="H19" s="26">
        <v>447936</v>
      </c>
      <c r="I19" s="26">
        <v>78388.8</v>
      </c>
      <c r="J19" s="26">
        <v>16797.6</v>
      </c>
      <c r="K19" s="26">
        <v>16797.6</v>
      </c>
      <c r="L19" s="26">
        <v>78388.8</v>
      </c>
      <c r="M19" s="26">
        <v>11965.8</v>
      </c>
      <c r="N19" s="44" t="s">
        <v>33</v>
      </c>
      <c r="O19" s="44"/>
      <c r="P19" s="46"/>
    </row>
    <row r="20" s="1" customFormat="1" ht="26" customHeight="1" spans="1:16">
      <c r="A20" s="24" t="s">
        <v>35</v>
      </c>
      <c r="B20" s="30">
        <v>347</v>
      </c>
      <c r="C20" s="25">
        <v>940</v>
      </c>
      <c r="D20" s="26"/>
      <c r="E20" s="27">
        <v>334</v>
      </c>
      <c r="F20" s="27">
        <v>300</v>
      </c>
      <c r="G20" s="26">
        <v>426380</v>
      </c>
      <c r="H20" s="26">
        <v>341104</v>
      </c>
      <c r="I20" s="26">
        <v>59693.2</v>
      </c>
      <c r="J20" s="26">
        <v>12791.4</v>
      </c>
      <c r="K20" s="26">
        <v>12791.4</v>
      </c>
      <c r="L20" s="26">
        <v>59693.2</v>
      </c>
      <c r="M20" s="26">
        <v>9048.2</v>
      </c>
      <c r="N20" s="44" t="s">
        <v>33</v>
      </c>
      <c r="O20" s="44"/>
      <c r="P20" s="46"/>
    </row>
    <row r="21" s="1" customFormat="1" ht="26" customHeight="1" spans="1:16">
      <c r="A21" s="24" t="s">
        <v>36</v>
      </c>
      <c r="B21" s="30">
        <v>150</v>
      </c>
      <c r="C21" s="25">
        <v>940</v>
      </c>
      <c r="D21" s="26"/>
      <c r="E21" s="27">
        <v>149</v>
      </c>
      <c r="F21" s="27">
        <v>300</v>
      </c>
      <c r="G21" s="26">
        <v>185700</v>
      </c>
      <c r="H21" s="26">
        <v>148560</v>
      </c>
      <c r="I21" s="26">
        <v>25998</v>
      </c>
      <c r="J21" s="26">
        <v>5571</v>
      </c>
      <c r="K21" s="26">
        <v>5571</v>
      </c>
      <c r="L21" s="26">
        <v>25998</v>
      </c>
      <c r="M21" s="26">
        <v>3976</v>
      </c>
      <c r="N21" s="44" t="s">
        <v>33</v>
      </c>
      <c r="O21" s="44"/>
      <c r="P21" s="46"/>
    </row>
    <row r="22" s="1" customFormat="1" ht="26" customHeight="1" spans="1:16">
      <c r="A22" s="24" t="s">
        <v>37</v>
      </c>
      <c r="B22" s="25">
        <v>74</v>
      </c>
      <c r="C22" s="25">
        <v>940</v>
      </c>
      <c r="D22" s="23"/>
      <c r="E22" s="27">
        <v>69</v>
      </c>
      <c r="F22" s="27">
        <v>300</v>
      </c>
      <c r="G22" s="26">
        <v>90260</v>
      </c>
      <c r="H22" s="26">
        <v>72208</v>
      </c>
      <c r="I22" s="26">
        <v>12636.4</v>
      </c>
      <c r="J22" s="26">
        <v>2707.8</v>
      </c>
      <c r="K22" s="26">
        <v>2707.8</v>
      </c>
      <c r="L22" s="26">
        <v>12636.4</v>
      </c>
      <c r="M22" s="26">
        <v>1898.4</v>
      </c>
      <c r="N22" s="44" t="s">
        <v>33</v>
      </c>
      <c r="O22" s="44"/>
      <c r="P22" s="46"/>
    </row>
    <row r="23" s="1" customFormat="1" ht="26" customHeight="1" spans="1:16">
      <c r="A23" s="24" t="s">
        <v>38</v>
      </c>
      <c r="B23" s="30">
        <v>76</v>
      </c>
      <c r="C23" s="25">
        <v>940</v>
      </c>
      <c r="D23" s="26"/>
      <c r="E23" s="27">
        <v>76</v>
      </c>
      <c r="F23" s="27">
        <v>300</v>
      </c>
      <c r="G23" s="26">
        <v>94240</v>
      </c>
      <c r="H23" s="26">
        <v>75392</v>
      </c>
      <c r="I23" s="26">
        <v>13193.6</v>
      </c>
      <c r="J23" s="26">
        <v>2827.2</v>
      </c>
      <c r="K23" s="26">
        <v>2827.2</v>
      </c>
      <c r="L23" s="26">
        <v>13193.6</v>
      </c>
      <c r="M23" s="26">
        <v>2021.6</v>
      </c>
      <c r="N23" s="44" t="s">
        <v>33</v>
      </c>
      <c r="O23" s="44"/>
      <c r="P23" s="46"/>
    </row>
    <row r="24" s="1" customFormat="1" ht="26" customHeight="1" spans="1:16">
      <c r="A24" s="24" t="s">
        <v>39</v>
      </c>
      <c r="B24" s="30">
        <v>54</v>
      </c>
      <c r="C24" s="25">
        <v>940</v>
      </c>
      <c r="D24" s="26"/>
      <c r="E24" s="27">
        <v>54</v>
      </c>
      <c r="F24" s="27">
        <v>300</v>
      </c>
      <c r="G24" s="26">
        <v>66960</v>
      </c>
      <c r="H24" s="26">
        <v>53568</v>
      </c>
      <c r="I24" s="26">
        <v>9374.4</v>
      </c>
      <c r="J24" s="26">
        <v>2008.8</v>
      </c>
      <c r="K24" s="26">
        <v>2008.8</v>
      </c>
      <c r="L24" s="26">
        <v>9374.4</v>
      </c>
      <c r="M24" s="26">
        <v>1436.4</v>
      </c>
      <c r="N24" s="44" t="s">
        <v>33</v>
      </c>
      <c r="O24" s="44"/>
      <c r="P24" s="46"/>
    </row>
    <row r="25" s="1" customFormat="1" ht="26" customHeight="1" spans="1:16">
      <c r="A25" s="24" t="s">
        <v>39</v>
      </c>
      <c r="B25" s="30"/>
      <c r="C25" s="25"/>
      <c r="D25" s="26"/>
      <c r="E25" s="27"/>
      <c r="F25" s="27"/>
      <c r="G25" s="26"/>
      <c r="H25" s="26"/>
      <c r="I25" s="26"/>
      <c r="J25" s="26"/>
      <c r="K25" s="26"/>
      <c r="L25" s="26"/>
      <c r="M25" s="26">
        <v>82660.7</v>
      </c>
      <c r="N25" s="44" t="s">
        <v>33</v>
      </c>
      <c r="O25" s="44" t="s">
        <v>29</v>
      </c>
      <c r="P25" s="46"/>
    </row>
    <row r="26" s="1" customFormat="1" ht="26" customHeight="1" spans="1:16">
      <c r="A26" s="24" t="s">
        <v>40</v>
      </c>
      <c r="B26" s="30">
        <v>850</v>
      </c>
      <c r="C26" s="25">
        <v>940</v>
      </c>
      <c r="D26" s="26"/>
      <c r="E26" s="27">
        <v>836</v>
      </c>
      <c r="F26" s="27">
        <v>300</v>
      </c>
      <c r="G26" s="26">
        <v>1049800</v>
      </c>
      <c r="H26" s="26">
        <v>839840</v>
      </c>
      <c r="I26" s="26">
        <v>146972</v>
      </c>
      <c r="J26" s="26">
        <v>31494</v>
      </c>
      <c r="K26" s="26">
        <v>31494</v>
      </c>
      <c r="L26" s="26">
        <v>146972</v>
      </c>
      <c r="M26" s="26">
        <v>22414</v>
      </c>
      <c r="N26" s="44" t="s">
        <v>33</v>
      </c>
      <c r="O26" s="44"/>
      <c r="P26" s="46"/>
    </row>
    <row r="27" s="1" customFormat="1" ht="14" customHeight="1"/>
    <row r="28" s="3" customFormat="1" ht="21" customHeight="1" spans="1:15">
      <c r="A28" s="3" t="s">
        <v>41</v>
      </c>
      <c r="I28" s="3" t="s">
        <v>42</v>
      </c>
      <c r="M28" s="47" t="s">
        <v>43</v>
      </c>
      <c r="N28" s="47"/>
      <c r="O28" s="47"/>
    </row>
    <row r="29" s="3" customFormat="1" ht="16" customHeight="1"/>
    <row r="30" s="3" customFormat="1" ht="16" customHeight="1"/>
    <row r="31" s="1" customFormat="1" spans="1:1">
      <c r="A31" s="1" t="s">
        <v>44</v>
      </c>
    </row>
  </sheetData>
  <mergeCells count="15">
    <mergeCell ref="A1:O1"/>
    <mergeCell ref="A2:B2"/>
    <mergeCell ref="I2:J2"/>
    <mergeCell ref="G3:K3"/>
    <mergeCell ref="M28:O28"/>
    <mergeCell ref="A3:A4"/>
    <mergeCell ref="B3:B4"/>
    <mergeCell ref="C3:C4"/>
    <mergeCell ref="D3:D4"/>
    <mergeCell ref="E3:E4"/>
    <mergeCell ref="F3:F4"/>
    <mergeCell ref="L3:L4"/>
    <mergeCell ref="M3:M4"/>
    <mergeCell ref="N3:N4"/>
    <mergeCell ref="O3:O4"/>
  </mergeCells>
  <printOptions horizontalCentered="1"/>
  <pageMargins left="0.629861111111111" right="0.472222222222222" top="0.826388888888889" bottom="0.275" header="0.5" footer="0.314583333333333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云南省教育厅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1.普通公用测算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用户徐洪涛</dc:creator>
  <cp:lastModifiedBy>pocket</cp:lastModifiedBy>
  <dcterms:created xsi:type="dcterms:W3CDTF">2021-04-13T03:31:00Z</dcterms:created>
  <dcterms:modified xsi:type="dcterms:W3CDTF">2023-12-26T07:29:04Z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B30067E30921471F9B90C9E5542725DD</vt:lpwstr>
  </property>
</Properties>
</file>