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7" r:id="rId1"/>
    <sheet name="Sheet2" sheetId="2" state="hidden" r:id="rId2"/>
    <sheet name="Sheet3" sheetId="3" state="hidden" r:id="rId3"/>
    <sheet name="透视表" sheetId="4" state="hidden" r:id="rId4"/>
  </sheets>
  <definedNames>
    <definedName name="_xlnm._FilterDatabase" localSheetId="3" hidden="1">透视表!$A$1:$R$187</definedName>
    <definedName name="_xlnm.Print_Titles" localSheetId="3">透视表!$1:$1</definedName>
    <definedName name="_xlnm.Print_Titles" localSheetId="0">Sheet1!$1:$3</definedName>
  </definedNames>
  <calcPr calcId="191029" concurrentCalc="0"/>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<sst xmlns="http://schemas.openxmlformats.org/spreadsheetml/2006/main" count="3848" uniqueCount="1060">
  <si>
    <r>
      <rPr>
        <sz val="22"/>
        <rFont val="宋体"/>
        <charset val="134"/>
      </rPr>
      <t>双柏县历年拖欠农民工工资明细表</t>
    </r>
    <r>
      <rPr>
        <sz val="14"/>
        <rFont val="宋体"/>
        <charset val="134"/>
      </rPr>
      <t>（双财农〔2024〕15号）</t>
    </r>
  </si>
  <si>
    <t>单位：万元</t>
  </si>
  <si>
    <t>单位名称</t>
  </si>
  <si>
    <t>项目实施企业情况</t>
  </si>
  <si>
    <t>欠拨情况</t>
  </si>
  <si>
    <t>本次资金需求</t>
  </si>
  <si>
    <t>上级资金文号</t>
  </si>
  <si>
    <t>功能分类</t>
  </si>
  <si>
    <t>政府经济分类</t>
  </si>
  <si>
    <t>部门经济分类</t>
  </si>
  <si>
    <t>备注</t>
  </si>
  <si>
    <t>资金股室</t>
  </si>
  <si>
    <t>本级资金文号</t>
  </si>
  <si>
    <t>具体项目名称(作用)</t>
  </si>
  <si>
    <t>下达指标数</t>
  </si>
  <si>
    <t>已拨付数</t>
  </si>
  <si>
    <t>施工企业名称</t>
  </si>
  <si>
    <t>法人</t>
  </si>
  <si>
    <t>欠拨原因</t>
  </si>
  <si>
    <t>欠拨数</t>
  </si>
  <si>
    <t>其中：欠拨农民工工资</t>
  </si>
  <si>
    <t>妥甸镇人民政府</t>
  </si>
  <si>
    <t>双财整合〔2020〕4号</t>
  </si>
  <si>
    <t>妥甸镇大麦桂片区大敌鲁村委会螃蟹冲至小坡头等四个村管网项建设项目</t>
  </si>
  <si>
    <t>云南鼎泰水利水电工程有限公司</t>
  </si>
  <si>
    <t>罗华祥</t>
  </si>
  <si>
    <t>资金指标收回</t>
  </si>
  <si>
    <t>楚财整合[2019]31号</t>
  </si>
  <si>
    <t>2130504.农村基础设施建设</t>
  </si>
  <si>
    <t>50302.基础设施建设</t>
  </si>
  <si>
    <t>31005.基础设施建设</t>
  </si>
  <si>
    <t>2020年双财整合〔2020〕4号收回528611.14元，2021年双财农（2021）6号上年结余结转资金下达384419.88元，剩余144191.26元未下达。本次申请使用资金140000元。</t>
  </si>
  <si>
    <t>农业股</t>
  </si>
  <si>
    <r>
      <rPr>
        <sz val="9"/>
        <rFont val="宋体"/>
        <charset val="0"/>
      </rPr>
      <t>双财整合〔</t>
    </r>
    <r>
      <rPr>
        <sz val="9"/>
        <color theme="1"/>
        <rFont val="Times New Roman"/>
        <charset val="0"/>
      </rPr>
      <t>2019</t>
    </r>
    <r>
      <rPr>
        <sz val="9"/>
        <color theme="1"/>
        <rFont val="方正仿宋简体"/>
        <charset val="0"/>
      </rPr>
      <t>〕</t>
    </r>
    <r>
      <rPr>
        <sz val="9"/>
        <color theme="1"/>
        <rFont val="Times New Roman"/>
        <charset val="0"/>
      </rPr>
      <t>19</t>
    </r>
    <r>
      <rPr>
        <sz val="9"/>
        <color theme="1"/>
        <rFont val="方正仿宋简体"/>
        <charset val="0"/>
      </rPr>
      <t>号</t>
    </r>
  </si>
  <si>
    <t>妥甸镇格邑村委会山窝鸡养殖厂建设项目</t>
  </si>
  <si>
    <t>云南彝人农夫农业发展有限公司双柏分公司</t>
  </si>
  <si>
    <t>李诗怡</t>
  </si>
  <si>
    <t>指标下达，未给使用</t>
  </si>
  <si>
    <t>楚财整合[2019]15号</t>
  </si>
  <si>
    <t>2130505.生产发展</t>
  </si>
  <si>
    <t>双财农〔2020〕68号</t>
  </si>
  <si>
    <t>马龙河育苗基地管网架设项目、羊桥黑蛇河农业综合开发提水泵站建设项目</t>
  </si>
  <si>
    <t>双柏红运建筑有限公司</t>
  </si>
  <si>
    <t>李富军</t>
  </si>
  <si>
    <t>楚财农〔2020〕45号</t>
  </si>
  <si>
    <t xml:space="preserve">2130315.抗旱 </t>
  </si>
  <si>
    <t>50399.其他资本性支出</t>
  </si>
  <si>
    <t>31099其他资本性支出</t>
  </si>
  <si>
    <t>双财农〔2021〕6号收回7.16万（原文号双财农〔2020〕68号）</t>
  </si>
  <si>
    <t>鄂嘉镇人民政府</t>
  </si>
  <si>
    <t>双财农〔2021〕6号</t>
  </si>
  <si>
    <t>龙树污水项目工程</t>
  </si>
  <si>
    <t>云南世恒建设工程有限公司双柏分工公司</t>
  </si>
  <si>
    <t>郭存杰</t>
  </si>
  <si>
    <t>资金下达，未安排使用</t>
  </si>
  <si>
    <t>楚财整合[2019]36号</t>
  </si>
  <si>
    <t>2110402.农村环境保护</t>
  </si>
  <si>
    <t>大庄镇人民政府</t>
  </si>
  <si>
    <t>双财农〔2021〕88号</t>
  </si>
  <si>
    <t>州级财政衔接推进乡村振兴补助资金</t>
  </si>
  <si>
    <t>楚雄州华阳职业培训学校</t>
  </si>
  <si>
    <t>周恩容</t>
  </si>
  <si>
    <t>无资金支付，零余额户指标被收回</t>
  </si>
  <si>
    <t>楚财农〔2021〕132号</t>
  </si>
  <si>
    <t>2130505生产发展</t>
  </si>
  <si>
    <t>31005 基础设施建设</t>
  </si>
  <si>
    <t>50302 基础设施建设</t>
  </si>
  <si>
    <t>大麦地镇人民政府</t>
  </si>
  <si>
    <t>双财农〔2021〕79号</t>
  </si>
  <si>
    <t>大麦地镇光明村委会芭蕉箐村民族文化广场建设项目</t>
  </si>
  <si>
    <t>云南昊圻建筑有限公司双柏分公司</t>
  </si>
  <si>
    <t>李文琼</t>
  </si>
  <si>
    <t>财政未安排支出，资金指标被收回</t>
  </si>
  <si>
    <t>楚财农〔2021〕53号</t>
  </si>
  <si>
    <t>2130599其他扶贫支出</t>
  </si>
  <si>
    <t>双财农〔2021〕77号</t>
  </si>
  <si>
    <t xml:space="preserve">大麦地镇蚕豆田村委会营盘箐水库围栏工程 </t>
  </si>
  <si>
    <t>双柏普龙工程施工队</t>
  </si>
  <si>
    <t>鲁映忠</t>
  </si>
  <si>
    <t>楚财农〔2021〕99号</t>
  </si>
  <si>
    <t>2130304防汛</t>
  </si>
  <si>
    <t>50302基础设施建设</t>
  </si>
  <si>
    <t>31005基础设施建设</t>
  </si>
  <si>
    <t>双财农〔2021〕63号</t>
  </si>
  <si>
    <t xml:space="preserve">楚财农〔2021〕88号 </t>
  </si>
  <si>
    <t>法脿镇人民政府</t>
  </si>
  <si>
    <t>古木村委会灌溉沟渠</t>
  </si>
  <si>
    <t>双柏鑫投建筑施工队</t>
  </si>
  <si>
    <t>王发茗</t>
  </si>
  <si>
    <t>指标下达后被收回</t>
  </si>
  <si>
    <t>楚财农[2020]45号</t>
  </si>
  <si>
    <t>2130315 抗旱</t>
  </si>
  <si>
    <t>50302  基础设施建设</t>
  </si>
  <si>
    <t>31005  基础设施建设</t>
  </si>
  <si>
    <t>双财农〔2019〕158号</t>
  </si>
  <si>
    <t>中央水利救灾者柯哨村委会人畜饮水小坝修复建设项目</t>
  </si>
  <si>
    <t>云南茂凯建筑工程有限公司双柏分公司</t>
  </si>
  <si>
    <t>方艳</t>
  </si>
  <si>
    <t>楚财农[2019]179号</t>
  </si>
  <si>
    <t>2130314 防汛</t>
  </si>
  <si>
    <t>双柏县教育体育局</t>
  </si>
  <si>
    <t>双柏县安龙堡乡新街小学教学点恢复重建项目（沪滇资金）</t>
  </si>
  <si>
    <t>双柏垠丰建筑建材有限责任公司</t>
  </si>
  <si>
    <t>郭世文</t>
  </si>
  <si>
    <t>财政调度资金困难，未给予支付</t>
  </si>
  <si>
    <t>楚财农〔2021〕98号</t>
  </si>
  <si>
    <t>2130506社会发展</t>
  </si>
  <si>
    <t>50301房屋建筑物构建</t>
  </si>
  <si>
    <t>31001房屋建筑物构建</t>
  </si>
  <si>
    <t>双柏县水务局</t>
  </si>
  <si>
    <t>双财农〔2021〕20号</t>
  </si>
  <si>
    <t>沙甸河中村河段河道治理工程一标段</t>
  </si>
  <si>
    <t>云南省华坪县石正建筑有限责任公司</t>
  </si>
  <si>
    <t>涂天友</t>
  </si>
  <si>
    <t>财政未拨付</t>
  </si>
  <si>
    <t>楚财农〔2020〕169号</t>
  </si>
  <si>
    <t>2130305水利工程建设</t>
  </si>
  <si>
    <t>50402基础设施建设</t>
  </si>
  <si>
    <t>30905基础设施建设</t>
  </si>
  <si>
    <t>沙甸河中村河段河道治理工程二标段</t>
  </si>
  <si>
    <t>云南顺辉建筑工程有限责任公司</t>
  </si>
  <si>
    <t>杨辉</t>
  </si>
  <si>
    <t>沙甸河中村河段河道治理工程三标段</t>
  </si>
  <si>
    <t>云南凯源建设工程有限公司</t>
  </si>
  <si>
    <t>赵钒钦</t>
  </si>
  <si>
    <t>沙甸河坡脚底至南孔段河道治理工程一标段</t>
  </si>
  <si>
    <t>临沧汇邦建筑工程有限公司</t>
  </si>
  <si>
    <t>张金梅</t>
  </si>
  <si>
    <t>沙甸河坡脚底至南孔段河道治理工程二标段</t>
  </si>
  <si>
    <t>湖南松雅建设集团有限公司</t>
  </si>
  <si>
    <t>章宇</t>
  </si>
  <si>
    <t>沙甸河坡脚底至南孔段河道治理工程三标段</t>
  </si>
  <si>
    <t>云南今明建设工程有限公司</t>
  </si>
  <si>
    <t>叶金明</t>
  </si>
  <si>
    <t>双柏县2023年小型水库物业化管理项目</t>
  </si>
  <si>
    <t>楚雄嘉誉工程咨询有限公司</t>
  </si>
  <si>
    <t>杨泽斌</t>
  </si>
  <si>
    <t>楚财农〔2023〕15号</t>
  </si>
  <si>
    <t>2130306水利工程运行与维护</t>
  </si>
  <si>
    <t>双柏县半路村落花箐坝水库除险加固工程</t>
  </si>
  <si>
    <t>云南彝州建设工程有限公司</t>
  </si>
  <si>
    <t>杨民</t>
  </si>
  <si>
    <t>双柏县大涉腰水库除险加固工程</t>
  </si>
  <si>
    <t>云南忠超建设工程有限公司</t>
  </si>
  <si>
    <t>李红杰</t>
  </si>
  <si>
    <t>双柏县大琢么水库除险加固工程</t>
  </si>
  <si>
    <t>云南熙然建筑工程有限公司</t>
  </si>
  <si>
    <t>胡光艳</t>
  </si>
  <si>
    <t>双柏县小凹子水库除险加固工程</t>
  </si>
  <si>
    <t>云南双元建筑工程有限公司</t>
  </si>
  <si>
    <t>高元</t>
  </si>
  <si>
    <t>双柏县平河场水库除险加固工程</t>
  </si>
  <si>
    <t>云南磐亚建筑工程有限公司</t>
  </si>
  <si>
    <t>周晓玲</t>
  </si>
  <si>
    <t>双柏县2023年度小型水库雨水情测报和大坝安全监测设施建设项目第一标段</t>
  </si>
  <si>
    <t>云南创企建设工程有限公司</t>
  </si>
  <si>
    <t>胡亮</t>
  </si>
  <si>
    <t>双柏县2023年度小型水库雨水情测报和大坝安全监测设施建设项目第二标段</t>
  </si>
  <si>
    <t>云南新佳宇建设工程有限公司</t>
  </si>
  <si>
    <t>吴奇</t>
  </si>
  <si>
    <t>双柏县2023年度小型水库雨水情测报和大坝安全监测设施建设项目第三标段</t>
  </si>
  <si>
    <t>云南正扬建设集团有限公司</t>
  </si>
  <si>
    <t>罗超</t>
  </si>
  <si>
    <t>双柏县农业农村局</t>
  </si>
  <si>
    <t>（双财整合〔2019〕15号）</t>
  </si>
  <si>
    <t>2019年双柏县大庄镇大庄社区农田建设项目</t>
  </si>
  <si>
    <t>云南佳昕建筑工程有限公司</t>
  </si>
  <si>
    <t>李学才</t>
  </si>
  <si>
    <t>资金未完全拨付到位</t>
  </si>
  <si>
    <t>楚财整合〔2019〕10号）</t>
  </si>
  <si>
    <t>2130153农田建设</t>
  </si>
  <si>
    <t>（双财整合〔2020〕13号）</t>
  </si>
  <si>
    <t>双柏县2020年独田高标准农田建设项目</t>
  </si>
  <si>
    <t>云南澍源建设工程有限责任公司</t>
  </si>
  <si>
    <t>王军</t>
  </si>
  <si>
    <t>楚财整合〔2019〕32号</t>
  </si>
  <si>
    <t>双柏县2020年大庄干海资高标准农田建设项目</t>
  </si>
  <si>
    <t>云南润超建筑工程有限公司双柏分公司</t>
  </si>
  <si>
    <t>张亚杰</t>
  </si>
  <si>
    <t>双柏县2020年大麦地镇邦三高标准农田建设项目</t>
  </si>
  <si>
    <t>宣威市大亚建工集团有限公司</t>
  </si>
  <si>
    <t>杨勇</t>
  </si>
  <si>
    <t>双柏县2020年嘉龙树高标准农田建设项目</t>
  </si>
  <si>
    <t>云南中北建设工程有限公司</t>
  </si>
  <si>
    <t>李建国</t>
  </si>
  <si>
    <t>（双财农〔2021〕58号）</t>
  </si>
  <si>
    <t>粮食生产功能区和重要农产品生产保护区划定</t>
  </si>
  <si>
    <t>中国电建集团公司</t>
  </si>
  <si>
    <t>袁伟</t>
  </si>
  <si>
    <t>资金未到位</t>
  </si>
  <si>
    <t>楚财农〔2021〕52号</t>
  </si>
  <si>
    <t>2130106科技转化与推广服务</t>
  </si>
  <si>
    <t>50205委托业务局</t>
  </si>
  <si>
    <t>30227委托业务局</t>
  </si>
  <si>
    <t>合计：</t>
  </si>
  <si>
    <t>求和项:本次资金需求</t>
  </si>
  <si>
    <t>具体项目名称</t>
  </si>
  <si>
    <t>汇总</t>
  </si>
  <si>
    <t>行政政法</t>
  </si>
  <si>
    <t>双财行〔2022〕36号</t>
  </si>
  <si>
    <t>楚财行【2022】95号</t>
  </si>
  <si>
    <t>纪委谈话室装修</t>
  </si>
  <si>
    <t>楚财行【2022】95号 汇总</t>
  </si>
  <si>
    <t>(空白)</t>
  </si>
  <si>
    <t>9个村社区清廉村居建设展板</t>
  </si>
  <si>
    <t>政府清廉机关建设</t>
  </si>
  <si>
    <t>(空白) 汇总</t>
  </si>
  <si>
    <t>双财行〔2022〕36号 汇总</t>
  </si>
  <si>
    <t>大麦地镇人民政府 汇总</t>
  </si>
  <si>
    <t>行政政法 汇总</t>
  </si>
  <si>
    <t>教科文</t>
  </si>
  <si>
    <t>爱尼山乡人民政府</t>
  </si>
  <si>
    <t>双财教〔2022〕47号</t>
  </si>
  <si>
    <t>楚财教〔2022〕28号</t>
  </si>
  <si>
    <t>爱尼山乡州级科协专项资金</t>
  </si>
  <si>
    <t>楚财教〔2022〕28号 汇总</t>
  </si>
  <si>
    <t>双财教〔2022〕47号 汇总</t>
  </si>
  <si>
    <t>爱尼山乡人民政府 汇总</t>
  </si>
  <si>
    <t>安龙堡乡人民政府</t>
  </si>
  <si>
    <t>双财教〔2020〕128号</t>
  </si>
  <si>
    <t>楚财教〔2020〕45号</t>
  </si>
  <si>
    <t>安龙堡乡新街村委会文化活动中心建设项目</t>
  </si>
  <si>
    <t>安龙堡乡新街村委会新街村民文化活动室修缮项目</t>
  </si>
  <si>
    <t>柏家河村委会松树林活动室建设项目</t>
  </si>
  <si>
    <t>楚财教〔2020〕45号 汇总</t>
  </si>
  <si>
    <t>双财教〔2020〕128号 汇总</t>
  </si>
  <si>
    <t>双财教〔2021〕47号</t>
  </si>
  <si>
    <t>楚财教〔2021〕53号</t>
  </si>
  <si>
    <t>“科普中国·双柏安龙堡·科普小镇”项目——科普知识宣传长廊建设</t>
  </si>
  <si>
    <t>“科普中国·双柏安龙堡·科普小镇”项目——室外科普电子显示屏</t>
  </si>
  <si>
    <t>“科普中国·双柏安龙堡·科普小镇”项目——微型科技馆建设</t>
  </si>
  <si>
    <t>楚财教〔2021〕53号 汇总</t>
  </si>
  <si>
    <t>双财教〔2021〕47号 汇总</t>
  </si>
  <si>
    <t>安龙堡乡人民政府 汇总</t>
  </si>
  <si>
    <t>双财教〔2021〕2号</t>
  </si>
  <si>
    <t>楚财教【2020】45号</t>
  </si>
  <si>
    <t>大麦地镇邦三村委会文化活动中心建设项目</t>
  </si>
  <si>
    <t>楚财教【2020】45号 汇总</t>
  </si>
  <si>
    <t>大麦地镇底土村委会文化活动中心建设项目</t>
  </si>
  <si>
    <t>大麦地镇峨足村委会文化活动中心建设项目</t>
  </si>
  <si>
    <t>大麦地镇光明村委会文化活动中心建设项目</t>
  </si>
  <si>
    <t>大麦地镇河口村委会文化活动中心建设项目</t>
  </si>
  <si>
    <t>大麦地镇普龙社区文化活动中心建设项目</t>
  </si>
  <si>
    <t>双财教〔2021〕2号 汇总</t>
  </si>
  <si>
    <t>嘉镇综合文化服务中心</t>
  </si>
  <si>
    <t>旧县综合文化服务中心</t>
  </si>
  <si>
    <t xml:space="preserve">新厂综合文化服务中心   </t>
  </si>
  <si>
    <t>鄂嘉镇人民政府 汇总</t>
  </si>
  <si>
    <t>双柏县独田中心学校</t>
  </si>
  <si>
    <t>双财教〔2023〕51号、双财教〔2023〕74号</t>
  </si>
  <si>
    <t>楚财教〔2023〕83号</t>
  </si>
  <si>
    <t>独田中学田径运动场跑道和运动场护坎建设项目</t>
  </si>
  <si>
    <t>楚财教〔2023〕83号 汇总</t>
  </si>
  <si>
    <t>双财教〔2023〕51号、双财教〔2023〕74号 汇总</t>
  </si>
  <si>
    <t>双柏县独田中心学校 汇总</t>
  </si>
  <si>
    <t>双柏县鄂嘉中心学校</t>
  </si>
  <si>
    <t>双财教〔2022〕84号</t>
  </si>
  <si>
    <t>楚财教〔2022〕133号</t>
  </si>
  <si>
    <t>鄂嘉中学教学楼建设项目</t>
  </si>
  <si>
    <t>楚财教〔2022〕133号 汇总</t>
  </si>
  <si>
    <t>双财教〔2022〕84号 汇总</t>
  </si>
  <si>
    <t>双财教〔2023〕116号</t>
  </si>
  <si>
    <t>楚财教〔2023〕166号</t>
  </si>
  <si>
    <t>鄂嘉镇义隆小学围墙、挡墙及大门工程</t>
  </si>
  <si>
    <t>楚财教〔2023〕166号 汇总</t>
  </si>
  <si>
    <t>双财教〔2023〕116号 汇总</t>
  </si>
  <si>
    <t>双柏县鄂嘉中心学校 汇总</t>
  </si>
  <si>
    <t>双财教〔2020〕103号</t>
  </si>
  <si>
    <t>楚财教〔2020〕98号</t>
  </si>
  <si>
    <t>妥甸镇九石小学运动场工程建设项目</t>
  </si>
  <si>
    <t>楚财教〔2020〕98号 汇总</t>
  </si>
  <si>
    <t>双财教〔2020〕103号 汇总</t>
  </si>
  <si>
    <t>双财教〔2020〕152号、双财教〔2020〕62号</t>
  </si>
  <si>
    <t>楚财教〔2020〕172号、楚财教〔2020〕55号</t>
  </si>
  <si>
    <t>妥甸镇西城社区五人制足球场（茨菇坝）建设项目</t>
  </si>
  <si>
    <t>楚财教〔2020〕172号、楚财教〔2020〕55号 汇总</t>
  </si>
  <si>
    <t>双财教〔2020〕152号、双财教〔2020〕62号 汇总</t>
  </si>
  <si>
    <t>双财教〔2020〕51号、双财教〔2020〕139号</t>
  </si>
  <si>
    <t>楚财教〔2020〕153号</t>
  </si>
  <si>
    <t>鄂嘉镇社会足球场建设项目</t>
  </si>
  <si>
    <t>楚财教〔2020〕153号 汇总</t>
  </si>
  <si>
    <t>双财教〔2020〕51号、双财教〔2020〕139号 汇总</t>
  </si>
  <si>
    <t>双财教〔2020〕51号、双财教〔2020〕139号、双财教〔2021〕132号</t>
  </si>
  <si>
    <t>安龙堡乡社会足球场建设项目</t>
  </si>
  <si>
    <t>双财教〔2020〕51号、双财教〔2020〕139号、双财教〔2021〕132号 汇总</t>
  </si>
  <si>
    <t>双财教〔2020〕62号</t>
  </si>
  <si>
    <t>楚财教〔2020〕55号</t>
  </si>
  <si>
    <t>楚财教〔2020〕55号 汇总</t>
  </si>
  <si>
    <t>双财教〔2020〕62号 汇总</t>
  </si>
  <si>
    <t>双财教〔2021〕131号</t>
  </si>
  <si>
    <t>楚财教〔2021〕137号</t>
  </si>
  <si>
    <t>妥甸镇中心幼儿园建设项目</t>
  </si>
  <si>
    <t>楚财教〔2021〕137号 汇总</t>
  </si>
  <si>
    <t>双财教〔2021〕131号 汇总</t>
  </si>
  <si>
    <t>双财教〔2021〕55号</t>
  </si>
  <si>
    <t>楚财教〔2021〕74</t>
  </si>
  <si>
    <t>双柏县风雨体育馆加固改造项目</t>
  </si>
  <si>
    <t>楚财教〔2021〕74 汇总</t>
  </si>
  <si>
    <t>双财教〔2021〕55号 汇总</t>
  </si>
  <si>
    <t>双财教〔2021〕68号</t>
  </si>
  <si>
    <t>楚财教〔2021〕81号</t>
  </si>
  <si>
    <t>大麦地镇峨足小学食堂建设项目</t>
  </si>
  <si>
    <t>楚财教〔2021〕81号 汇总</t>
  </si>
  <si>
    <t>双财教〔2021〕68号 汇总</t>
  </si>
  <si>
    <t>双财教〔2021〕68号、双财教〔2023〕21号</t>
  </si>
  <si>
    <t>大麦地镇大麦地村小学学生宿舍建设项目</t>
  </si>
  <si>
    <t>双财教〔2021〕68号、双财教〔2023〕21号 汇总</t>
  </si>
  <si>
    <t>双财教〔2022〕4号、双财教〔2022〕84号</t>
  </si>
  <si>
    <t>雨龙中学学生食堂及餐厅</t>
  </si>
  <si>
    <t>双财教〔2022〕4号、双财教〔2022〕84号 汇总</t>
  </si>
  <si>
    <t>双柏县教育体育局 汇总</t>
  </si>
  <si>
    <t>双柏县妥甸中心小学</t>
  </si>
  <si>
    <t>妥甸镇东城社区小学柴油发电机房、消防水池、门卫室和消防值班室土建工程</t>
  </si>
  <si>
    <t>妥甸镇东城社区小学低压电缆新建项目工程</t>
  </si>
  <si>
    <t>妥甸镇东城社区小学田径运动场（一期）建设挡墙、看台</t>
  </si>
  <si>
    <t>双柏县妥甸中心小学 汇总</t>
  </si>
  <si>
    <t>双财教〔2021〕45号</t>
  </si>
  <si>
    <t>楚财教[2021]21号</t>
  </si>
  <si>
    <t>公民科学素质提升补助（双柏滇贸中药材种子种苗推广产销协会</t>
  </si>
  <si>
    <t>楚财教[2021]21号 汇总</t>
  </si>
  <si>
    <t>双财教〔2021〕45号 汇总</t>
  </si>
  <si>
    <t>楚财教[2021]53号</t>
  </si>
  <si>
    <t>双财教〔2021〕47号科普专项资金（妥甸镇科协1万开展科技培训不少于80人次，新建永久性科普宣传栏不少于1块；康和社区10万按照省级科普示范社区创建工作）</t>
  </si>
  <si>
    <t>楚财教[2021]53号 汇总</t>
  </si>
  <si>
    <t>妥甸镇人民政府 汇总</t>
  </si>
  <si>
    <t>教科文 汇总</t>
  </si>
  <si>
    <t>经建</t>
  </si>
  <si>
    <t>双财建〔2021〕146号</t>
  </si>
  <si>
    <t>楚财建〔2021〕146号</t>
  </si>
  <si>
    <t>爱尼山乡农村公路日常养护省级补助资金</t>
  </si>
  <si>
    <t>楚财建〔2021〕146号 汇总</t>
  </si>
  <si>
    <t>双财建〔2021〕146号 汇总</t>
  </si>
  <si>
    <t>双财建〔2021〕88号</t>
  </si>
  <si>
    <t>楚财建〔2021〕32号</t>
  </si>
  <si>
    <t>爱尼山乡农村公路日常养护州级补助资金</t>
  </si>
  <si>
    <t>楚财建〔2021〕32号 汇总</t>
  </si>
  <si>
    <t>双财建〔2021〕88号 汇总</t>
  </si>
  <si>
    <t>双财建〔2022〕54号</t>
  </si>
  <si>
    <t>楚财建〔2022〕16号</t>
  </si>
  <si>
    <t>楚财建〔2022〕16号 汇总</t>
  </si>
  <si>
    <t>双财建〔2022〕54号 汇总</t>
  </si>
  <si>
    <t>双财建〔2023〕35号</t>
  </si>
  <si>
    <t>楚财建〔2023〕38 号</t>
  </si>
  <si>
    <t>农村公路安青公路保通塌方以及排水沟清理项目</t>
  </si>
  <si>
    <t>农村公路塌方清理以及汛期应急保通项目</t>
  </si>
  <si>
    <t>楚财建〔2023〕38 号 汇总</t>
  </si>
  <si>
    <t>双财建〔2023〕35号 汇总</t>
  </si>
  <si>
    <t>双财资环〔2023〕49号</t>
  </si>
  <si>
    <t>楚财资环﹝2023﹞97 号</t>
  </si>
  <si>
    <t>他宜龙、柏家河、新街村委会自然灾害修复建设项目</t>
  </si>
  <si>
    <t>楚财资环﹝2023﹞97 号 汇总</t>
  </si>
  <si>
    <t>双财资环〔2023〕49号 汇总</t>
  </si>
  <si>
    <t>双财综〔2023〕10号</t>
  </si>
  <si>
    <t>楚财综﹝2023﹞17号</t>
  </si>
  <si>
    <t>安龙堡乡新街村委会对门村村级文体活动室建设项目</t>
  </si>
  <si>
    <t>楚财综﹝2023﹞17号 汇总</t>
  </si>
  <si>
    <t>双财综〔2023〕10号 汇总</t>
  </si>
  <si>
    <t>楚财建【2022】16号</t>
  </si>
  <si>
    <t>普龙至峨足公路改扩建项目</t>
  </si>
  <si>
    <t>楚财建【2022】16号 汇总</t>
  </si>
  <si>
    <t>普龙至峨足挡墙</t>
  </si>
  <si>
    <t>普龙至光明公路挡墙项目</t>
  </si>
  <si>
    <t>转载机驾驶员劳务费</t>
  </si>
  <si>
    <t>双财建〔2020〕68号</t>
  </si>
  <si>
    <t>2020年农村公路养护补助资金</t>
  </si>
  <si>
    <t>双财建〔2020〕68号 汇总</t>
  </si>
  <si>
    <t>关于下达2021年农村公路养护资金州级配套资金</t>
  </si>
  <si>
    <t>双财建〔2022〕109号</t>
  </si>
  <si>
    <t>大庄镇农村公路日常养护州级补助资金</t>
  </si>
  <si>
    <t>双财建〔2022〕109号 汇总</t>
  </si>
  <si>
    <t>2022年农村公路日常养护省级补助资金</t>
  </si>
  <si>
    <t>大庄镇人民政府 汇总</t>
  </si>
  <si>
    <t>独田乡人民政府</t>
  </si>
  <si>
    <t>关于下达2021年农村公路日常养护省级补助资金的通知</t>
  </si>
  <si>
    <t>独田乡人民政府 汇总</t>
  </si>
  <si>
    <t>双财建（2020）185</t>
  </si>
  <si>
    <t>特色小镇建设前期经费</t>
  </si>
  <si>
    <t>双财建（2020）185 汇总</t>
  </si>
  <si>
    <t>双财建【2021】108号</t>
  </si>
  <si>
    <t>楚财建【2021】82号</t>
  </si>
  <si>
    <t>上村至迤都母</t>
  </si>
  <si>
    <t>小底母进村道路</t>
  </si>
  <si>
    <t>小团山至妥武</t>
  </si>
  <si>
    <t>雨龙至上村</t>
  </si>
  <si>
    <t>楚财建【2021】82号 汇总</t>
  </si>
  <si>
    <t>双财建【2021】108号 汇总</t>
  </si>
  <si>
    <t>法脿镇人民政府 汇总</t>
  </si>
  <si>
    <t>双柏县地方公路管理段</t>
  </si>
  <si>
    <t>双财建〔2020〕10号</t>
  </si>
  <si>
    <t>楚财建〔2019〕191号</t>
  </si>
  <si>
    <t>2020年第一批路网结构改造工程建设资金</t>
  </si>
  <si>
    <t>楚财建〔2019〕191号 汇总</t>
  </si>
  <si>
    <t>双财建〔2020〕10号 汇总</t>
  </si>
  <si>
    <t>双财建〔2020〕11号</t>
  </si>
  <si>
    <t>2021年第一批路网结构改造工程建设资金</t>
  </si>
  <si>
    <t>双财建〔2020〕11号 汇总</t>
  </si>
  <si>
    <t>双财建〔2020〕12号</t>
  </si>
  <si>
    <t>2022年第一批路网结构改造工程建设资金</t>
  </si>
  <si>
    <t>双财建〔2020〕12号 汇总</t>
  </si>
  <si>
    <t>双财建〔2020〕13号</t>
  </si>
  <si>
    <t>2023年第一批路网结构改造工程建设资金</t>
  </si>
  <si>
    <t>双财建〔2020〕13号 汇总</t>
  </si>
  <si>
    <t>双财建〔2020〕14号</t>
  </si>
  <si>
    <t>2024年第一批路网结构改造工程建设资金</t>
  </si>
  <si>
    <t>双财建〔2020〕14号 汇总</t>
  </si>
  <si>
    <t>双财建〔2020〕15号</t>
  </si>
  <si>
    <t>2025年第一批路网结构改造工程建设资金</t>
  </si>
  <si>
    <t>双财建〔2020〕15号 汇总</t>
  </si>
  <si>
    <t>双财建〔2020〕16号</t>
  </si>
  <si>
    <t>2026年第一批路网结构改造工程建设资金</t>
  </si>
  <si>
    <t>双财建〔2020〕16号 汇总</t>
  </si>
  <si>
    <t>双财建〔2020〕17号</t>
  </si>
  <si>
    <t>2027年第一批路网结构改造工程建设资金</t>
  </si>
  <si>
    <t>双财建〔2020〕17号 汇总</t>
  </si>
  <si>
    <t>双财建〔2020〕18号</t>
  </si>
  <si>
    <t>2028年第一批路网结构改造工程建设资金</t>
  </si>
  <si>
    <t>双财建〔2020〕18号 汇总</t>
  </si>
  <si>
    <t>双财建〔2020〕19号</t>
  </si>
  <si>
    <t>2029年第一批路网结构改造工程建设资金</t>
  </si>
  <si>
    <t>双财建〔2020〕19号 汇总</t>
  </si>
  <si>
    <t>双财建〔2020〕20号</t>
  </si>
  <si>
    <t>2030年第一批路网结构改造工程建设资金</t>
  </si>
  <si>
    <t>双财建〔2020〕20号 汇总</t>
  </si>
  <si>
    <t>双财建〔2020〕21号</t>
  </si>
  <si>
    <t>2031年第一批路网结构改造工程建设资金</t>
  </si>
  <si>
    <t>双财建〔2020〕21号 汇总</t>
  </si>
  <si>
    <t>双财建〔2020〕22号</t>
  </si>
  <si>
    <t>2032年第一批路网结构改造工程建设资金</t>
  </si>
  <si>
    <t>双财建〔2020〕22号 汇总</t>
  </si>
  <si>
    <t>双财建〔2020〕23号</t>
  </si>
  <si>
    <t>2033年第一批路网结构改造工程建设资金</t>
  </si>
  <si>
    <t>双财建〔2020〕23号 汇总</t>
  </si>
  <si>
    <t>双财建〔2020〕24号</t>
  </si>
  <si>
    <t>2034年第一批路网结构改造工程建设资金</t>
  </si>
  <si>
    <t>双财建〔2020〕24号 汇总</t>
  </si>
  <si>
    <t>双财建〔2020〕25号</t>
  </si>
  <si>
    <t>2035年第一批路网结构改造工程建设资金</t>
  </si>
  <si>
    <t>双财建〔2020〕25号 汇总</t>
  </si>
  <si>
    <t>双财建〔2020〕26号</t>
  </si>
  <si>
    <t>2036年第一批路网结构改造工程建设资金</t>
  </si>
  <si>
    <t>双财建〔2020〕26号 汇总</t>
  </si>
  <si>
    <t>双财建〔2020〕27号</t>
  </si>
  <si>
    <t>2037年第一批路网结构改造工程建设资金</t>
  </si>
  <si>
    <t>双财建〔2020〕27号 汇总</t>
  </si>
  <si>
    <t>双财建〔2020〕28号</t>
  </si>
  <si>
    <t>2038年第一批路网结构改造工程建设资金</t>
  </si>
  <si>
    <t>双财建〔2020〕28号 汇总</t>
  </si>
  <si>
    <t>双财建〔2020〕29号</t>
  </si>
  <si>
    <t>2039年第一批路网结构改造工程建设资金</t>
  </si>
  <si>
    <t>双财建〔2020〕29号 汇总</t>
  </si>
  <si>
    <t>双财建〔2020〕30号</t>
  </si>
  <si>
    <t>2040年第一批路网结构改造工程建设资金</t>
  </si>
  <si>
    <t>双财建〔2020〕30号 汇总</t>
  </si>
  <si>
    <t>双财建〔2020〕31号</t>
  </si>
  <si>
    <t>2041年第一批路网结构改造工程建设资金</t>
  </si>
  <si>
    <t>双财建〔2020〕31号 汇总</t>
  </si>
  <si>
    <t>双财建〔2020〕32号</t>
  </si>
  <si>
    <t>2042年第一批路网结构改造工程建设资金</t>
  </si>
  <si>
    <t>双财建〔2020〕32号 汇总</t>
  </si>
  <si>
    <t>双柏县地方公路管理段 汇总</t>
  </si>
  <si>
    <t>双柏县交通运输局</t>
  </si>
  <si>
    <t>双财建〔2021〕51号</t>
  </si>
  <si>
    <t>楚财建〔2017〕238号</t>
  </si>
  <si>
    <t>关于返还（下达）2018年交通专项资金额度结余的通知</t>
  </si>
  <si>
    <t>楚财建〔2017〕238号 汇总</t>
  </si>
  <si>
    <t>楚财建〔2019〕66号</t>
  </si>
  <si>
    <t>关于返还（下达）2019年州级第二批预算内项目前期工作经费额度结余的通知</t>
  </si>
  <si>
    <t>楚财建〔2019〕66号 汇总</t>
  </si>
  <si>
    <t>双财建〔2021〕51号 汇总</t>
  </si>
  <si>
    <t>双财建〔2022〕57号</t>
  </si>
  <si>
    <t>楚财建（2022）31号</t>
  </si>
  <si>
    <t>2022年州级第一批项目前期工作经费</t>
  </si>
  <si>
    <t>楚财建（2022）31号 汇总</t>
  </si>
  <si>
    <t>双财建〔2022〕57号 汇总</t>
  </si>
  <si>
    <t>双财建〔2023〕31号</t>
  </si>
  <si>
    <t>楚财建〔2023〕36号</t>
  </si>
  <si>
    <t>贰零贰叁年第一批省预算内前期工作经费</t>
  </si>
  <si>
    <t>楚财建〔2023〕36号 汇总</t>
  </si>
  <si>
    <t>双财建〔2023〕31号 汇总</t>
  </si>
  <si>
    <t>双财建〔2023〕79号</t>
  </si>
  <si>
    <t>楚财建〔2023〕166号</t>
  </si>
  <si>
    <t>楚雄州财政局下达2023年第二批州级预算内项目前期工作经费（大岔路至海资底三级公路）</t>
  </si>
  <si>
    <t>楚财建〔2023〕166号 汇总</t>
  </si>
  <si>
    <t>双财建〔2023〕79号 汇总</t>
  </si>
  <si>
    <t>双柏县交通运输局 汇总</t>
  </si>
  <si>
    <t>双财建〔2018〕43号、双财建〔2019〕38号</t>
  </si>
  <si>
    <t>楚财建〔2018〕78号</t>
  </si>
  <si>
    <t>鄂嘉中学教学综合楼</t>
  </si>
  <si>
    <t>楚财建〔2018〕78号 汇总</t>
  </si>
  <si>
    <t>双财建〔2018〕43号、双财建〔2019〕38号 汇总</t>
  </si>
  <si>
    <t>双柏县卫生健康局</t>
  </si>
  <si>
    <t>双财建〔2020〕145号</t>
  </si>
  <si>
    <t>楚财建〔2020〕135 号</t>
  </si>
  <si>
    <t>双柏县中医院救治能力提升项目</t>
  </si>
  <si>
    <t>楚财建〔2020〕135 号 汇总</t>
  </si>
  <si>
    <t>双财建〔2020〕145号 汇总</t>
  </si>
  <si>
    <t>双柏县卫生健康局 汇总</t>
  </si>
  <si>
    <t>双柏县住房和城乡建设局</t>
  </si>
  <si>
    <t>双财建〔2021〕41号</t>
  </si>
  <si>
    <t>楚财资环〔2021〕2号</t>
  </si>
  <si>
    <t>全国自然灾害综合风险普查试点经费-云南省楚雄州双柏县房屋建筑与市政设施普查经费</t>
  </si>
  <si>
    <t>楚财资环〔2021〕2号 汇总</t>
  </si>
  <si>
    <t>双财建〔2021〕41号 汇总</t>
  </si>
  <si>
    <t>双财建〔2021〕99号</t>
  </si>
  <si>
    <t>楚财建〔2021〕74号</t>
  </si>
  <si>
    <t>2019年8月-2022年9月餐厨垃圾清运</t>
  </si>
  <si>
    <t>2022年双柏县城城区道路、绿化、环卫设施维修改造工程</t>
  </si>
  <si>
    <t>4条主干道路灯改造工程监理费</t>
  </si>
  <si>
    <t>编制大庄镇历史文化名镇申报材料和保护规划</t>
  </si>
  <si>
    <t>创建文明城市虎乡大道（好百年家居店后）、楚双路边（中国石化外）设置部分施工围挡</t>
  </si>
  <si>
    <t>大庄镇历史文化名镇核心区地形测</t>
  </si>
  <si>
    <t>公园绿化养护合同延期协议</t>
  </si>
  <si>
    <t>虎兴路改扩建工程监理费</t>
  </si>
  <si>
    <t>绿化养护合同延期协议</t>
  </si>
  <si>
    <t>双柏县2016年城市棚户区改造建设项目（原食品公司）监理费</t>
  </si>
  <si>
    <t>双柏县2016年城市棚户区改造建设项目（原食品公司安置房）房地产资产评估报告编制费</t>
  </si>
  <si>
    <t>双柏县查姆公园查姆山景观瀑布建设项目鉴定费</t>
  </si>
  <si>
    <t>双柏县城区街道、广场、公园景观树更换栽植绿化工程三期</t>
  </si>
  <si>
    <t>双柏县城区景观节点立体花架和鲜花采购摆放项目</t>
  </si>
  <si>
    <t>双柏县城市排水管网普查检测服务费</t>
  </si>
  <si>
    <t>双柏县城市体检评估报告及双柏县城市更新实施方案编制费</t>
  </si>
  <si>
    <t>双柏县城西北片区西段路基工程款</t>
  </si>
  <si>
    <t>双柏县创建国家卫生县城城区损坏路灯及其他照明维修工程</t>
  </si>
  <si>
    <t>双柏县建成区下水管道清理服务费</t>
  </si>
  <si>
    <t>双柏县旧哨景观台、鑫和大成绿化提升改造项目</t>
  </si>
  <si>
    <t>双柏县汽车客运站绿化及配套设施更新项目工程</t>
  </si>
  <si>
    <t>原妥甸中学校门口修建挡墙、挖运土方、增加道路工程</t>
  </si>
  <si>
    <t>楚财建〔2021〕74号 汇总</t>
  </si>
  <si>
    <t>双财建〔2021〕99号 汇总</t>
  </si>
  <si>
    <t>双财建〔2023〕37号</t>
  </si>
  <si>
    <t>楚财建〔2023〕52号</t>
  </si>
  <si>
    <t>双柏县燃气管道等老化更新改造实施方案编制费</t>
  </si>
  <si>
    <t>楚财建〔2023〕52号 汇总</t>
  </si>
  <si>
    <t>双财建〔2023〕37号 汇总</t>
  </si>
  <si>
    <t>双柏县2022年老旧小区改造（州公路段双柏县公路分局住宿区等15个小区）建设项目初步设计编制费</t>
  </si>
  <si>
    <t>双柏县2022年老旧小区改造（州公路段双柏县公路分局住宿区等15个小区）建设项目施工图设计编制费</t>
  </si>
  <si>
    <t>双柏县2022年老旧小区改造（州公路段双柏县公路分局住宿区等15个小区）配套基础设施建设项目可行性研究报告编制费</t>
  </si>
  <si>
    <t>双柏县住房和城乡建设局 汇总</t>
  </si>
  <si>
    <t>楚财建〔2021〕159号</t>
  </si>
  <si>
    <t>双柏县2021年第一批30户以上自然村通村硬化项目(妥大线--新庄)</t>
  </si>
  <si>
    <t>楚财建〔2021〕159号 汇总</t>
  </si>
  <si>
    <t>梅子箐至马龙公路、板桥河至窝碑公路水毁修复及辖区内公路转角镜工程</t>
  </si>
  <si>
    <t>农特产品智慧交易综合市场项目前期工作经费</t>
  </si>
  <si>
    <t>双财建〔2023〕51号</t>
  </si>
  <si>
    <t>项目前期工作经费（妥甸镇2023年项目入库委托业务费）</t>
  </si>
  <si>
    <t>双财建〔2023〕51号 汇总</t>
  </si>
  <si>
    <t>经建 汇总</t>
  </si>
  <si>
    <t>农业</t>
  </si>
  <si>
    <t>双财农【2021】79号</t>
  </si>
  <si>
    <t>楚财农【2021】53号</t>
  </si>
  <si>
    <t>楚财农【2021】53号 汇总</t>
  </si>
  <si>
    <t>双财农【2021】79号 汇总</t>
  </si>
  <si>
    <t xml:space="preserve">楚财农【2021】88号 </t>
  </si>
  <si>
    <t>楚财农【2021】88号  汇总</t>
  </si>
  <si>
    <t>双财农〔2021〕63号 汇总</t>
  </si>
  <si>
    <t>楚财农【2021】99号</t>
  </si>
  <si>
    <t>楚财农【2021】99号 汇总</t>
  </si>
  <si>
    <t>双财农〔2021〕77号 汇总</t>
  </si>
  <si>
    <t>双财农〔2021〕88号 汇总</t>
  </si>
  <si>
    <t>双财农〔2021〕6号 汇总</t>
  </si>
  <si>
    <t>双财整合〔2020〕20号</t>
  </si>
  <si>
    <t>楚财整合【2020】7号</t>
  </si>
  <si>
    <t>法脿镇红栗村委会阿达矣村人居环境提升整治项目资金</t>
  </si>
  <si>
    <t>法脿镇红栗村委会水箐村人居环境整治项目资金</t>
  </si>
  <si>
    <t>法脿镇麦地村委会小麦地冲村庄人居环境整治项目资金</t>
  </si>
  <si>
    <t>法脿镇雨龙村委会上村二组人居环境整治项目资金</t>
  </si>
  <si>
    <t>楚财整合【2020】7号 汇总</t>
  </si>
  <si>
    <t>楚财整合【2020】8号</t>
  </si>
  <si>
    <t>法脿镇六街仔猪繁育养殖小区厂区道路硬化及污水处理池建设项目资金</t>
  </si>
  <si>
    <t>楚财整合【2020】8号 汇总</t>
  </si>
  <si>
    <t>双财整合〔2020〕20号 汇总</t>
  </si>
  <si>
    <t>双财农〔2021〕79号、双财教〔2022〕4号、双财教〔2023〕21号</t>
  </si>
  <si>
    <t>楚财农2021〕98号</t>
  </si>
  <si>
    <t>楚财农2021〕98号 汇总</t>
  </si>
  <si>
    <t>双财农〔2021〕79号、双财教〔2022〕4号、双财教〔2023〕21号 汇总</t>
  </si>
  <si>
    <t>（楚财整合〔2019〕10号）</t>
  </si>
  <si>
    <t>（楚财整合〔2019〕10号） 汇总</t>
  </si>
  <si>
    <t>（双财整合〔2019〕15号） 汇总</t>
  </si>
  <si>
    <t>双柏县农业农村局 汇总</t>
  </si>
  <si>
    <t>双财农【2021】20号</t>
  </si>
  <si>
    <t>楚财农【2020】169号</t>
  </si>
  <si>
    <t>楚财农【2020】169号 汇总</t>
  </si>
  <si>
    <t>双财农【2021】20号 汇总</t>
  </si>
  <si>
    <t>双财农【2021】21号</t>
  </si>
  <si>
    <t>双财农【2021】21号 汇总</t>
  </si>
  <si>
    <t>双财农【2021】22号</t>
  </si>
  <si>
    <t>双财农【2021】22号 汇总</t>
  </si>
  <si>
    <t>双财农【2021】23号</t>
  </si>
  <si>
    <t>双财农【2021】23号 汇总</t>
  </si>
  <si>
    <t>双财农【2021】24号</t>
  </si>
  <si>
    <t>双财农【2021】24号 汇总</t>
  </si>
  <si>
    <t>双财农【2021】25号</t>
  </si>
  <si>
    <t>双财农【2021】25号 汇总</t>
  </si>
  <si>
    <t>双财农【2023】19号</t>
  </si>
  <si>
    <t>楚财农【2023】15号</t>
  </si>
  <si>
    <t>楚财农【2023】15号 汇总</t>
  </si>
  <si>
    <t>双财农【2023】19号 汇总</t>
  </si>
  <si>
    <t>双财农【2023】20号</t>
  </si>
  <si>
    <t>双财农【2023】20号 汇总</t>
  </si>
  <si>
    <t>双财农【2023】21号</t>
  </si>
  <si>
    <t>双财农【2023】21号 汇总</t>
  </si>
  <si>
    <t>双财农【2023】22号</t>
  </si>
  <si>
    <t>双财农【2023】22号 汇总</t>
  </si>
  <si>
    <t>双财农【2023】23号</t>
  </si>
  <si>
    <t>双财农【2023】23号 汇总</t>
  </si>
  <si>
    <t>双财农【2023】24号</t>
  </si>
  <si>
    <t>双财农【2023】24号 汇总</t>
  </si>
  <si>
    <t>双财农【2023】25号</t>
  </si>
  <si>
    <t>双财农【2023】25号 汇总</t>
  </si>
  <si>
    <t>双财农【2023】26号</t>
  </si>
  <si>
    <t>双财农【2023】26号 汇总</t>
  </si>
  <si>
    <t>双财农【2023】27号</t>
  </si>
  <si>
    <t>双财农【2023】27号 汇总</t>
  </si>
  <si>
    <t>双柏县水务局 汇总</t>
  </si>
  <si>
    <t>双财农〔2020〕68号 汇总</t>
  </si>
  <si>
    <t>双财农〔2021〕38号</t>
  </si>
  <si>
    <t>羊桥黑蛇河农业综合开发提水泵站建设项目</t>
  </si>
  <si>
    <t>双财农〔2021〕38号 汇总</t>
  </si>
  <si>
    <t>双财整合〔2019〕19号</t>
  </si>
  <si>
    <t>双财整合〔2019〕19号 汇总</t>
  </si>
  <si>
    <t>楚财整合[2019]31号 汇总</t>
  </si>
  <si>
    <t>双财整合〔2020〕4号 汇总</t>
  </si>
  <si>
    <t>（楚财农〔2021〕52号）</t>
  </si>
  <si>
    <t>（楚财农〔2021〕52号） 汇总</t>
  </si>
  <si>
    <t>（双财农〔2021〕58号） 汇总</t>
  </si>
  <si>
    <t>（楚财整合〔2019〕32号）</t>
  </si>
  <si>
    <t>（楚财整合〔2019〕32号） 汇总</t>
  </si>
  <si>
    <t>（双财整合〔2020〕13号） 汇总</t>
  </si>
  <si>
    <t>农业 汇总</t>
  </si>
  <si>
    <t>社保</t>
  </si>
  <si>
    <t>双财社〔2023〕118号</t>
  </si>
  <si>
    <t>楚财社〔2023〕77号</t>
  </si>
  <si>
    <t>安龙堡乡敬老院附属改造及消防设施建设</t>
  </si>
  <si>
    <t>楚财社〔2023〕77号 汇总</t>
  </si>
  <si>
    <t>双财社〔2023〕118号 汇总</t>
  </si>
  <si>
    <t>双财社〔2023〕84号</t>
  </si>
  <si>
    <t>楚财社〔2023〕92 号</t>
  </si>
  <si>
    <t>安龙堡乡信公山公益性公墓提升建设工程</t>
  </si>
  <si>
    <t>楚财社〔2023〕92 号 汇总</t>
  </si>
  <si>
    <t>双财社〔2023〕84号 汇总</t>
  </si>
  <si>
    <t>双财社〔2023〕86号</t>
  </si>
  <si>
    <t>双财社〔2023〕86号 汇总</t>
  </si>
  <si>
    <t>双财社【2023】84号</t>
  </si>
  <si>
    <t>大麦地镇2023年农村公益性公墓提升改造建设项目款</t>
  </si>
  <si>
    <t>双财社【2023】84号 汇总</t>
  </si>
  <si>
    <t>双财社〔2022〕73号</t>
  </si>
  <si>
    <t>双财社[2022]73号</t>
  </si>
  <si>
    <t>民政事业省级第二批专项资金（建设居家养老服务中心）</t>
  </si>
  <si>
    <t>双财社[2022]73号 汇总</t>
  </si>
  <si>
    <t>双财社〔2022〕73号 汇总</t>
  </si>
  <si>
    <t>双财社〔2021〕25号</t>
  </si>
  <si>
    <t>敬老院提质改造补助资金</t>
  </si>
  <si>
    <t>双财社〔2021〕25号 汇总</t>
  </si>
  <si>
    <t>双柏县残疾人联合会</t>
  </si>
  <si>
    <t>双财社（2021）84号</t>
  </si>
  <si>
    <t>楚财社（2021）85号</t>
  </si>
  <si>
    <t>残疾人职业技能培训</t>
  </si>
  <si>
    <t>楚财社（2021）85号 汇总</t>
  </si>
  <si>
    <t>双财社（2021）84号 汇总</t>
  </si>
  <si>
    <t>双财社（2022）84号</t>
  </si>
  <si>
    <t>楚财社（2022）68号</t>
  </si>
  <si>
    <t>重度残疾人家庭无障碍改造</t>
  </si>
  <si>
    <t>楚财社（2022）68号 汇总</t>
  </si>
  <si>
    <t>双财社（2022）84号 汇总</t>
  </si>
  <si>
    <t>双柏县残疾人联合会 汇总</t>
  </si>
  <si>
    <t>双柏县人力资源和社会保障局</t>
  </si>
  <si>
    <t>双柏人力资源和社会保障局200KV箱变安装工程</t>
  </si>
  <si>
    <t>双柏人力资源和社会保障局201KV箱变安装工程</t>
  </si>
  <si>
    <t>双柏县就业和社会保障服务中心附属工程</t>
  </si>
  <si>
    <t>双柏县人力资源和社会保障局 汇总</t>
  </si>
  <si>
    <t>双财社〔2021〕67号</t>
  </si>
  <si>
    <t>楚财社〔2021〕55号</t>
  </si>
  <si>
    <t>福彩公益金支持2021年乡镇级公益性公墓安全及绿化设施（对下）补助资金（青云山公益性公墓二期）</t>
  </si>
  <si>
    <t>楚财社〔2021〕55号 汇总</t>
  </si>
  <si>
    <t>双财社〔2021〕67号 汇总</t>
  </si>
  <si>
    <t>社保 汇总</t>
  </si>
  <si>
    <t>预算</t>
  </si>
  <si>
    <t>双财预〔2020〕144号</t>
  </si>
  <si>
    <t>楚财预〔2020〕101号</t>
  </si>
  <si>
    <t>嘉镇风雨桥建设道路资金</t>
  </si>
  <si>
    <t>楚财预〔2020〕101号 汇总</t>
  </si>
  <si>
    <t>双财预〔2020〕144号 汇总</t>
  </si>
  <si>
    <t>双财预〔2021〕9号</t>
  </si>
  <si>
    <t>关于下达2021年公益性公墓建设资金的通知（青云山公益性公墓二期）</t>
  </si>
  <si>
    <t>双财预〔2021〕9号 汇总</t>
  </si>
  <si>
    <t>预算 汇总</t>
  </si>
  <si>
    <t>嘉合计</t>
  </si>
  <si>
    <t>嘉合计 汇总</t>
  </si>
  <si>
    <t>爱尼山合计</t>
  </si>
  <si>
    <t>爱尼山合计 汇总</t>
  </si>
  <si>
    <t>安龙堡合计</t>
  </si>
  <si>
    <t>安龙堡合计 汇总</t>
  </si>
  <si>
    <t>残联合计</t>
  </si>
  <si>
    <t>残联合计 汇总</t>
  </si>
  <si>
    <t>大麦地合计</t>
  </si>
  <si>
    <t>大麦地合计 汇总</t>
  </si>
  <si>
    <t>大庄合计</t>
  </si>
  <si>
    <t>大庄合计 汇总</t>
  </si>
  <si>
    <t>独田合计</t>
  </si>
  <si>
    <t>独田合计 汇总</t>
  </si>
  <si>
    <t>法脿镇合计</t>
  </si>
  <si>
    <t>法脿镇合计 汇总</t>
  </si>
  <si>
    <t>公路段合计</t>
  </si>
  <si>
    <t>公路段合计 汇总</t>
  </si>
  <si>
    <t>交通局合计</t>
  </si>
  <si>
    <t>交通局合计 汇总</t>
  </si>
  <si>
    <t>教育系统合计</t>
  </si>
  <si>
    <t>合计</t>
  </si>
  <si>
    <t>教育系统合计 汇总</t>
  </si>
  <si>
    <t>农业合计</t>
  </si>
  <si>
    <t>农业合计 汇总</t>
  </si>
  <si>
    <t>人社局合计</t>
  </si>
  <si>
    <t>人社局合计 汇总</t>
  </si>
  <si>
    <t>水务局 合计</t>
  </si>
  <si>
    <t>水务局 合计 汇总</t>
  </si>
  <si>
    <t>妥甸合计</t>
  </si>
  <si>
    <t>妥甸合计 汇总</t>
  </si>
  <si>
    <t>卫健合计</t>
  </si>
  <si>
    <t>卫健合计 汇总</t>
  </si>
  <si>
    <t>住建合计</t>
  </si>
  <si>
    <t>住建合计 汇总</t>
  </si>
  <si>
    <t>总             计</t>
  </si>
  <si>
    <t>总             计 汇总</t>
  </si>
  <si>
    <t>总计</t>
  </si>
  <si>
    <t>综合</t>
  </si>
  <si>
    <t>综合 汇总</t>
  </si>
  <si>
    <t>年份</t>
  </si>
  <si>
    <t>双柏胜林建筑工程服务部</t>
  </si>
  <si>
    <t>尹久光</t>
  </si>
  <si>
    <t>资金未下达</t>
  </si>
  <si>
    <t>2296002</t>
  </si>
  <si>
    <t>50302</t>
  </si>
  <si>
    <t>31005</t>
  </si>
  <si>
    <t>审计整改</t>
  </si>
  <si>
    <t>2081004</t>
  </si>
  <si>
    <t>双柏鑫诚建材经营部</t>
  </si>
  <si>
    <t>李红祥</t>
  </si>
  <si>
    <t>2140106</t>
  </si>
  <si>
    <t>2020</t>
  </si>
  <si>
    <t>2130504</t>
  </si>
  <si>
    <t>2021</t>
  </si>
  <si>
    <t>胡光艳（尹久光）</t>
  </si>
  <si>
    <t>50399</t>
  </si>
  <si>
    <t>31099</t>
  </si>
  <si>
    <t>艺源广告图文有限责任公司</t>
  </si>
  <si>
    <t>周杰</t>
  </si>
  <si>
    <t>指标下达，剩余未给使用</t>
  </si>
  <si>
    <t>2060702</t>
  </si>
  <si>
    <t>50201</t>
  </si>
  <si>
    <t>30201</t>
  </si>
  <si>
    <t>双柏滇贸葛业中药材种植有限公司</t>
  </si>
  <si>
    <t>沈兴祥</t>
  </si>
  <si>
    <t>50299</t>
  </si>
  <si>
    <t>30299</t>
  </si>
  <si>
    <t>楚雄金峰测绘科技有限公司</t>
  </si>
  <si>
    <t>李军</t>
  </si>
  <si>
    <t>2120102</t>
  </si>
  <si>
    <t>50205</t>
  </si>
  <si>
    <t>30227</t>
  </si>
  <si>
    <t>楚雄通途交通规划设计有限公司、双柏县鑫钰业务代办有限责任公司</t>
  </si>
  <si>
    <t>李巍、尹青梅</t>
  </si>
  <si>
    <t>2010302</t>
  </si>
  <si>
    <t>30226</t>
  </si>
  <si>
    <r>
      <rPr>
        <sz val="11"/>
        <color theme="1"/>
        <rFont val="宋体"/>
        <charset val="134"/>
      </rPr>
      <t>双财整合〔</t>
    </r>
    <r>
      <rPr>
        <sz val="14"/>
        <color theme="1"/>
        <rFont val="Times New Roman"/>
        <charset val="134"/>
      </rPr>
      <t>2019</t>
    </r>
    <r>
      <rPr>
        <sz val="14"/>
        <color theme="1"/>
        <rFont val="方正仿宋简体"/>
        <charset val="134"/>
      </rPr>
      <t>〕</t>
    </r>
    <r>
      <rPr>
        <sz val="14"/>
        <color theme="1"/>
        <rFont val="Times New Roman"/>
        <charset val="134"/>
      </rPr>
      <t>19</t>
    </r>
    <r>
      <rPr>
        <sz val="14"/>
        <color theme="1"/>
        <rFont val="方正仿宋简体"/>
        <charset val="134"/>
      </rPr>
      <t>号</t>
    </r>
  </si>
  <si>
    <t>2130505</t>
  </si>
  <si>
    <t>双柏红运建筑有限公司、双柏绿鑫建筑工程队</t>
  </si>
  <si>
    <t>李富军、李正龙</t>
  </si>
  <si>
    <t xml:space="preserve">2130315 </t>
  </si>
  <si>
    <t xml:space="preserve">50399 </t>
  </si>
  <si>
    <t>双柏绿鑫建筑工程队</t>
  </si>
  <si>
    <t>李正龙</t>
  </si>
  <si>
    <t xml:space="preserve">31099 </t>
  </si>
  <si>
    <t>2021年收回未下达</t>
  </si>
  <si>
    <t>双柏富盈商贸有限公司</t>
  </si>
  <si>
    <t>李开雄</t>
  </si>
  <si>
    <t>王景存</t>
  </si>
  <si>
    <t>双柏吉昌工程队</t>
  </si>
  <si>
    <t>苏显昌</t>
  </si>
  <si>
    <t>双柏兴荣建筑安装施工队</t>
  </si>
  <si>
    <t>瞿兴荣</t>
  </si>
  <si>
    <t>楚雄彝韵规划设计有限公司</t>
  </si>
  <si>
    <t>王丽</t>
  </si>
  <si>
    <t>云南霖奎建设工程有限公司</t>
  </si>
  <si>
    <t>杨安佑</t>
  </si>
  <si>
    <t>2081006-养老服务</t>
  </si>
  <si>
    <t>50399-其他资本性支出</t>
  </si>
  <si>
    <t>31099-其他资本性支出</t>
  </si>
  <si>
    <t>2140106-公路养护</t>
  </si>
  <si>
    <t>双柏小丰建筑工程队</t>
  </si>
  <si>
    <t>丰玉林</t>
  </si>
  <si>
    <t>2140106公路养护</t>
  </si>
  <si>
    <t>双柏双建施工队</t>
  </si>
  <si>
    <t>戈凡瑜</t>
  </si>
  <si>
    <t>荣鑫源城市建设管理有限公司</t>
  </si>
  <si>
    <t>李荣波</t>
  </si>
  <si>
    <t>双柏明昊施工队</t>
  </si>
  <si>
    <t>李家明</t>
  </si>
  <si>
    <t>50399其他资本性支出</t>
  </si>
  <si>
    <t>双柏恩德殡葬责任有限公司</t>
  </si>
  <si>
    <t>李廷忠</t>
  </si>
  <si>
    <t>2296002用于社会福利彩票公益金支出</t>
  </si>
  <si>
    <t>50302基础设施建设；</t>
  </si>
  <si>
    <t>双柏明光工程服务部</t>
  </si>
  <si>
    <t>周华</t>
  </si>
  <si>
    <t>2011199其他纪检监察事务支出</t>
  </si>
  <si>
    <t>50201办公经费</t>
  </si>
  <si>
    <t>30201办公费</t>
  </si>
  <si>
    <t>双柏永兴工艺部</t>
  </si>
  <si>
    <t>颜仕虎</t>
  </si>
  <si>
    <t>双柏建志房屋维修中心</t>
  </si>
  <si>
    <t>王建志</t>
  </si>
  <si>
    <t>2079999其他文化旅游体育传媒支出</t>
  </si>
  <si>
    <t>双柏永祥建筑安装有限公司</t>
  </si>
  <si>
    <t>汤永祥</t>
  </si>
  <si>
    <t>双柏县永鑫广告中心</t>
  </si>
  <si>
    <t>双柏尹伟施工队</t>
  </si>
  <si>
    <t>尹伟</t>
  </si>
  <si>
    <t>双柏很本楷工程施工队</t>
  </si>
  <si>
    <t>罗小平</t>
  </si>
  <si>
    <t>双柏县法脿镇宏宇施工队</t>
  </si>
  <si>
    <t>杨光堂</t>
  </si>
  <si>
    <t>李绍平</t>
  </si>
  <si>
    <t>额度被收回</t>
  </si>
  <si>
    <t>2079999其他文化旅游体育于传媒支出</t>
  </si>
  <si>
    <t>502机关商品和服务支出</t>
  </si>
  <si>
    <t>双财教〔2020〕128号-楚财教〔2020〕45号。2020年双财教〔2020〕128号下达民族自治州所辖县村文化服务中心专项经费63万元额度被收回；2021年双财教〔2021〕2号重新下达安排2020年收回额度专项资金-楚雄州所辖县村文化服务中心专项资金省级补助经费63万元，额度再次被收回。现申请拨付20万元。</t>
  </si>
  <si>
    <t>双柏顺安建筑工程施工队</t>
  </si>
  <si>
    <t>杨崇安</t>
  </si>
  <si>
    <t>双柏垠丰建筑建材有限公司</t>
  </si>
  <si>
    <t>双柏恩德殡葬服务公司</t>
  </si>
  <si>
    <t>2296002用于社会福利
的彩票公益金支出</t>
  </si>
  <si>
    <t>双财社〔2023〕86号-楚财社〔2023〕92 号。2023年下达2023年民政事业补助资金农村公益性公墓专项资金10万元，额度被收回。现申请拨付10万元。</t>
  </si>
  <si>
    <t>双柏永鑫农业开发有限公司2万、双柏顺安建筑工程施工队1万，双柏法脿鑫投建筑施工队1万</t>
  </si>
  <si>
    <t>施正在</t>
  </si>
  <si>
    <t xml:space="preserve">2240799其他自然灾害
救灾及恢复重建支出
</t>
  </si>
  <si>
    <t>50901社会福利和救助</t>
  </si>
  <si>
    <t>30306救济费</t>
  </si>
  <si>
    <t>双财资环〔2023〕49号-楚财资环﹝2023﹞97 号。2023年下达2023年中央自然灾害救灾资金4万元，额度被收回。现申请拨付4万元。</t>
  </si>
  <si>
    <t>双柏新街建筑工程队</t>
  </si>
  <si>
    <t>李增富</t>
  </si>
  <si>
    <t>双财建〔2023〕35号-楚财建〔2023〕38 号。2023年下达2023年农村公路养护补助资金8.2008万元，额度被收回7.5050元，现申请拨付7万元。</t>
  </si>
  <si>
    <t>双柏恒嘉科技有限公司</t>
  </si>
  <si>
    <t>普永斌</t>
  </si>
  <si>
    <t>2060702科普活动</t>
  </si>
  <si>
    <t>50299其他商品和服务支出</t>
  </si>
  <si>
    <t>30299其他商品和服务支出</t>
  </si>
  <si>
    <t>双财教〔2021〕47号-楚财教〔2021〕53号。双财教〔2021〕47号2021年下达2021年科普专项省对下转移支付专项资金51万元，额度被收回。现申请拨付18万元。</t>
  </si>
  <si>
    <t>双柏永鑫广告中心</t>
  </si>
  <si>
    <t>昆明赛思科技有限公司</t>
  </si>
  <si>
    <t>徐斌</t>
  </si>
  <si>
    <t>云南凯澜建设工程有限公司</t>
  </si>
  <si>
    <t>2296099用于其他社会公益事业的彩票公益金支出</t>
  </si>
  <si>
    <t>双财综〔2023〕10号-楚财综﹝2023﹞17号。双财综〔2023〕10号2023年下达2023年省级专项彩票公益金（第二批）项目专项资金62万元，额度被收回，现申请拨付11万元。</t>
  </si>
  <si>
    <t>双财社〔2023〕84号-楚财社〔2023〕92 号。双财社〔2023〕84号2023年下达2023年第一批省级福彩公益金农村公益性公墓专项资金50万元，额度被收回，现申请拨付10万元。</t>
  </si>
  <si>
    <t>双柏县鹏程建筑建材有限公司</t>
  </si>
  <si>
    <t>苏洋洲</t>
  </si>
  <si>
    <t>双财社〔2023〕118号-楚财社〔2023〕77号。双财社〔2023〕118号2023年下达2023年民政事业州级专项补助专项经费30万元，现申请拨付20万元。</t>
  </si>
  <si>
    <t>资金文件下达后收回</t>
  </si>
  <si>
    <t>50299其他商品服务支出</t>
  </si>
  <si>
    <t>双柏金宏建筑工程施工队</t>
  </si>
  <si>
    <t>李红军</t>
  </si>
  <si>
    <t>街子队农户</t>
  </si>
  <si>
    <t>农户</t>
  </si>
  <si>
    <t>四川黄岷源建筑有限公司</t>
  </si>
  <si>
    <t>李光万</t>
  </si>
  <si>
    <t>2140104  公路建设</t>
  </si>
  <si>
    <t>余腾超</t>
  </si>
  <si>
    <t>云南茂凯建筑工程有限公司</t>
  </si>
  <si>
    <t>杨红伟</t>
  </si>
  <si>
    <t>云南联重建设工程有限公司</t>
  </si>
  <si>
    <t>陶伟强</t>
  </si>
  <si>
    <t>2130504 农村基础设施建设</t>
  </si>
  <si>
    <t>双柏华业建筑工程有限公司</t>
  </si>
  <si>
    <t>杨光华</t>
  </si>
  <si>
    <t>云南欣都建筑工程有限公司</t>
  </si>
  <si>
    <t>尤国旗</t>
  </si>
  <si>
    <t>尹才高</t>
  </si>
  <si>
    <t>云南建投第二建设有限公司</t>
  </si>
  <si>
    <t>陈定华</t>
  </si>
  <si>
    <t>2050201学前教育</t>
  </si>
  <si>
    <t>2070307体育场馆</t>
  </si>
  <si>
    <t>双柏县鹏程建筑建材有限责任公司</t>
  </si>
  <si>
    <t>2050202小学教育</t>
  </si>
  <si>
    <t>云南腾曼建设工程有限公司</t>
  </si>
  <si>
    <t>马毅斌</t>
  </si>
  <si>
    <t>财政调度资金困难，未给予支付；资金缺口</t>
  </si>
  <si>
    <t>云南晟全建筑工程有限公司</t>
  </si>
  <si>
    <t>沈加应</t>
  </si>
  <si>
    <t>双柏县垠丰建筑建材有限责任公司</t>
  </si>
  <si>
    <t>2050203初中教育</t>
  </si>
  <si>
    <t>云南华硕建筑有限公司</t>
  </si>
  <si>
    <t>2050299-其他普通教育支出</t>
  </si>
  <si>
    <t>云南颐合工程技术有限公司</t>
  </si>
  <si>
    <t>刘通</t>
  </si>
  <si>
    <t>50209维修（护）费</t>
  </si>
  <si>
    <t>30213维修（护）费</t>
  </si>
  <si>
    <t>云南振成建设工程有限公司</t>
  </si>
  <si>
    <t>苏卿尧</t>
  </si>
  <si>
    <t>云南俊雄建设工程有限公司</t>
  </si>
  <si>
    <t>李文俊</t>
  </si>
  <si>
    <t>楚雄源格电力工程有限公司</t>
  </si>
  <si>
    <t>瞿兴富</t>
  </si>
  <si>
    <t>云南楚雄建华建设工程集团有限公司</t>
  </si>
  <si>
    <t>赵志升</t>
  </si>
  <si>
    <t>云南易满佳建设工程有限公司</t>
  </si>
  <si>
    <t>刘佃发</t>
  </si>
  <si>
    <t>年底财政收回额度后未下达指标</t>
  </si>
  <si>
    <r>
      <rPr>
        <sz val="11"/>
        <color theme="1"/>
        <rFont val="Times New Roman"/>
        <charset val="134"/>
      </rPr>
      <t>2100202-</t>
    </r>
    <r>
      <rPr>
        <sz val="11"/>
        <color theme="1"/>
        <rFont val="方正仿宋简体"/>
        <charset val="134"/>
      </rPr>
      <t>中医（民族）医院</t>
    </r>
  </si>
  <si>
    <t>504-机关资本性支出（二）</t>
  </si>
  <si>
    <t>楚雄松源职业培训学校</t>
  </si>
  <si>
    <t>李有松</t>
  </si>
  <si>
    <t>国库资金不足</t>
  </si>
  <si>
    <t>残疾人就业和扶贫</t>
  </si>
  <si>
    <t>社会福利和救助</t>
  </si>
  <si>
    <t>生活补助</t>
  </si>
  <si>
    <t>工程款</t>
  </si>
  <si>
    <t>方 艳</t>
  </si>
  <si>
    <t>政府性基金支出</t>
  </si>
  <si>
    <t>上下级政府间转移性支出</t>
  </si>
  <si>
    <t>2018年</t>
  </si>
  <si>
    <t>杨智勇
（杜友唐）</t>
  </si>
  <si>
    <t>县十六届人民政府75次常务会议同意解决的370万元项目建设资金，但未拨付。经十七届县人民政府第43次常务会议研究同意，以我局现有办公楼资产处置收益来解决项目建设资金缺口，从而解决该项目县级配套资金未到位的问题。我局位于县城人民路的旧办公楼资产拍卖收入 466.50 万元已经全部上缴国库。截至目前，县财政在上述拍卖收入中安排拨付我局 140 万元（其中：2020 年 90 万元，2022 年 50 万元）。</t>
  </si>
  <si>
    <t>2019年</t>
  </si>
  <si>
    <t>县十六届人民政府75次常务会议同意解决的370万元项目建设资金，但未拨付。后，经十七届县人民政府第43次常务会议研究同意，以我局现有办公楼资产处置收益来解决项目建设资金缺口，从而解决该项目县级配套资金未到位的问题。我局位于县城人民路的旧办公楼资产拍卖收入 466.50 万元已经全部上缴国库。截至目前，县财政在上述拍卖收入中安排拨付我局 140 万元（其中：2020 年 90 万元，2022 年 50 万元）。</t>
  </si>
  <si>
    <t>2020年</t>
  </si>
  <si>
    <t>云南霖辉消防安全技术有限公司</t>
  </si>
  <si>
    <t>许莉</t>
  </si>
  <si>
    <t>消防整改</t>
  </si>
  <si>
    <t>当年财政未给予支付收回资金</t>
  </si>
  <si>
    <t>2140104 公路建设</t>
  </si>
  <si>
    <t>502 机关商品和服务支出</t>
  </si>
  <si>
    <t>302 商品和服务支出</t>
  </si>
  <si>
    <t>楚财建〔2019〕66号州级（(双财建〔2019〕67号、双财建〔2019〕143号收回）</t>
  </si>
  <si>
    <t>2120399 其他城乡社区公共设施支出</t>
  </si>
  <si>
    <t>503 机关资本性支出（一）</t>
  </si>
  <si>
    <t>310 资本性支出</t>
  </si>
  <si>
    <t>楚财建〔2017〕238号州级（双财建〔2018〕14号、双财建〔2019〕24号、双财建〔2019〕143号收回）</t>
  </si>
  <si>
    <t>李勇</t>
  </si>
  <si>
    <t>财政收回指标后未下达</t>
  </si>
  <si>
    <t>50601资本性支出（一）</t>
  </si>
  <si>
    <t>双柏县2023年村道交通安全设施精细化提升工程
(大庄片区)</t>
  </si>
  <si>
    <t>南华县鑫业有限责任公司</t>
  </si>
  <si>
    <t>王松林</t>
  </si>
  <si>
    <t>双柏县2023年村道交通安全设施精细化提升工程
(腭嘉、独田、爱尼山片区)</t>
  </si>
  <si>
    <t>云南骏骥建设工程有限公司</t>
  </si>
  <si>
    <t>段先国</t>
  </si>
  <si>
    <t>双柏县2023年村道交通安全设施精细化提升工程
(妥甸、法裱、安龙堡、大麦地片区)</t>
  </si>
  <si>
    <t>云南时讯空间科技有限公司</t>
  </si>
  <si>
    <t>严平</t>
  </si>
  <si>
    <t>双柏县2022年农村公路技术状况调查评定技术服务</t>
  </si>
  <si>
    <t>刘学文</t>
  </si>
  <si>
    <t>双柏县2022年腊冬箐桥危桥改造工程</t>
  </si>
  <si>
    <t>云南天楚建设工程有限公司</t>
  </si>
  <si>
    <t>2019年第一批危桥沙甸河桥危桥拆除重建工程</t>
  </si>
  <si>
    <t>曹斌</t>
  </si>
  <si>
    <t>双柏县未通客车建制村安全生命防护工程（梅子箐—马龙）</t>
  </si>
  <si>
    <t>云南鼎宸建筑工程有限公司</t>
  </si>
  <si>
    <t>李保春</t>
  </si>
  <si>
    <t>双柏县2019年第一批安全生命防护工程（麻噶至老厂、新厂至茶叶、密架至平掌）</t>
  </si>
  <si>
    <t>云南璟驰路桥工程有限公司</t>
  </si>
  <si>
    <t>叶立新</t>
  </si>
  <si>
    <t>双柏县2019年第二批安全生命防护工程1标段（野牛团山至大岔河道班、大麦地至河口、下攀枝花至卧马都）</t>
  </si>
  <si>
    <t>云南禄丰寰宇建筑工程有限公司</t>
  </si>
  <si>
    <t>双柏县2019年第二批安全生命防护工程（三标段）</t>
  </si>
  <si>
    <t>云南省交通勘察设计研究院有限公司</t>
  </si>
  <si>
    <t>李家成</t>
  </si>
  <si>
    <t>双柏县2023年农村公路村道安全生命防护工程采购施工图设计及预算编制服务</t>
  </si>
  <si>
    <t>万品国际工程设计有限公</t>
  </si>
  <si>
    <t>孙光平</t>
  </si>
  <si>
    <t>双柏县2022年农村公路修复性养护工程采购施工图设计及预算编制服务</t>
  </si>
  <si>
    <t>双柏富坤建筑工程队</t>
  </si>
  <si>
    <t>胡刚</t>
  </si>
  <si>
    <t>双柏县2023年三水线水毁修复工程</t>
  </si>
  <si>
    <t>云南宏顺建筑工程有限公司</t>
  </si>
  <si>
    <t>李海云</t>
  </si>
  <si>
    <t>双柏县2019年第一批安全生命防护工程(妥甸至箐口、旧街至罗少、仓房至雨龙、独田至大麦地、密架至东凤）</t>
  </si>
  <si>
    <t>大姚云巅市政工程有限公司</t>
  </si>
  <si>
    <t>李忠祥</t>
  </si>
  <si>
    <t>双柏县2020年第二批（省补资金第一批）农村公路安全生命防护工程二标</t>
  </si>
  <si>
    <t>云南玄瑾公路工程有限公司</t>
  </si>
  <si>
    <t>普洪亮</t>
  </si>
  <si>
    <t>双柏县2020年第二批（省补资金第一批）农村公路安全生命防护工程一标</t>
  </si>
  <si>
    <t>云南元中建筑工程有限公司</t>
  </si>
  <si>
    <t>姚立海</t>
  </si>
  <si>
    <t>双柏县2020年第二批（省补资金第一批）农村公路安全生命防护工程三标</t>
  </si>
  <si>
    <t>云南正滇建筑工程有限公司</t>
  </si>
  <si>
    <t>张九林</t>
  </si>
  <si>
    <t>双柏县2022年农村公路村道安全生命防护工程（大庄、爱尼山、嘉、独田片区）普岩村委会-大凹子麻地阱、小庙村-山背后、鄂嘉-老虎山茶厂、龙树-小村、麻旺-麻旺河村、罗家大地-得春、G357-龙田、黑蛇岔路-黑蛇上</t>
  </si>
  <si>
    <t>双柏县宏茂机械设备租赁部</t>
  </si>
  <si>
    <t>尹世全</t>
  </si>
  <si>
    <t>2023年炉河线水毁塌方清理工程</t>
  </si>
  <si>
    <t>云南龙承建筑工程有限公司</t>
  </si>
  <si>
    <t>双柏县2021年修复性养护工程（一标段）白竹山-六街</t>
  </si>
  <si>
    <t>云南晟业建筑工程有限公司</t>
  </si>
  <si>
    <t>双柏县2020年第二批（省补资金第一批）农村公路安全生命防护工程四标</t>
  </si>
  <si>
    <t>云南禹滇工程项目咨询有限公司</t>
  </si>
  <si>
    <t>赵志德</t>
  </si>
  <si>
    <t>2023年修复性养护工程招标代理费</t>
  </si>
  <si>
    <t>云南茂凯建筑工程有限公司楚雄分公司</t>
  </si>
  <si>
    <t>杨宏伟</t>
  </si>
  <si>
    <t>双柏县2020年第二批（省补资金第一批）农村公路安全生命防护工程五标</t>
  </si>
  <si>
    <t>云南广厦规划建筑设计院有限公司</t>
  </si>
  <si>
    <t>刘如猛</t>
  </si>
  <si>
    <t>县财政项目前期费未拨付到位</t>
  </si>
  <si>
    <r>
      <rPr>
        <sz val="11"/>
        <color theme="1"/>
        <rFont val="Arial"/>
        <charset val="134"/>
      </rPr>
      <t xml:space="preserve">2210108 </t>
    </r>
    <r>
      <rPr>
        <sz val="11"/>
        <color theme="1"/>
        <rFont val="宋体"/>
        <charset val="134"/>
      </rPr>
      <t>老旧小区改造</t>
    </r>
  </si>
  <si>
    <r>
      <rPr>
        <sz val="11"/>
        <color theme="1"/>
        <rFont val="Arial"/>
        <charset val="134"/>
      </rPr>
      <t xml:space="preserve">50302 </t>
    </r>
    <r>
      <rPr>
        <sz val="11"/>
        <color theme="1"/>
        <rFont val="宋体"/>
        <charset val="134"/>
      </rPr>
      <t>基础设施建设</t>
    </r>
  </si>
  <si>
    <r>
      <rPr>
        <sz val="11"/>
        <color theme="1"/>
        <rFont val="Arial"/>
        <charset val="134"/>
      </rPr>
      <t xml:space="preserve">31005 </t>
    </r>
    <r>
      <rPr>
        <sz val="11"/>
        <color theme="1"/>
        <rFont val="宋体"/>
        <charset val="134"/>
      </rPr>
      <t>基础设施建设</t>
    </r>
  </si>
  <si>
    <t>中辉设计集团有限公司</t>
  </si>
  <si>
    <t>蒲娜</t>
  </si>
  <si>
    <t>云南华博工程设计有限公司</t>
  </si>
  <si>
    <t>王琳</t>
  </si>
  <si>
    <r>
      <rPr>
        <sz val="11"/>
        <color theme="1"/>
        <rFont val="Arial"/>
        <charset val="134"/>
      </rPr>
      <t xml:space="preserve">2120303 </t>
    </r>
    <r>
      <rPr>
        <sz val="11"/>
        <color theme="1"/>
        <rFont val="宋体"/>
        <charset val="134"/>
      </rPr>
      <t>小城镇基础设施建设</t>
    </r>
  </si>
  <si>
    <r>
      <rPr>
        <sz val="11"/>
        <color theme="1"/>
        <rFont val="Arial"/>
        <charset val="134"/>
      </rPr>
      <t xml:space="preserve">50402 </t>
    </r>
    <r>
      <rPr>
        <sz val="11"/>
        <color theme="1"/>
        <rFont val="宋体"/>
        <charset val="134"/>
      </rPr>
      <t>基础设施建设</t>
    </r>
  </si>
  <si>
    <r>
      <rPr>
        <sz val="11"/>
        <color theme="1"/>
        <rFont val="Arial"/>
        <charset val="134"/>
      </rPr>
      <t xml:space="preserve">30905 </t>
    </r>
    <r>
      <rPr>
        <sz val="11"/>
        <color theme="1"/>
        <rFont val="宋体"/>
        <charset val="134"/>
      </rPr>
      <t>基础设施建设</t>
    </r>
  </si>
  <si>
    <t>广州易探检测有限公司</t>
  </si>
  <si>
    <t xml:space="preserve">
周志勇</t>
  </si>
  <si>
    <t>2129999 其他城乡社区支出</t>
  </si>
  <si>
    <t>云南曦昭环境卫生服务有限公司</t>
  </si>
  <si>
    <t>李忠华</t>
  </si>
  <si>
    <t>县财政资金未拨付到位</t>
  </si>
  <si>
    <t xml:space="preserve">双柏垠丰建筑建材有限责任公司 </t>
  </si>
  <si>
    <t>云南国盛人居环境设计有限公司</t>
  </si>
  <si>
    <t xml:space="preserve">
杨汉忠</t>
  </si>
  <si>
    <t>云南夏园工程有限公司</t>
  </si>
  <si>
    <t>王玉成</t>
  </si>
  <si>
    <t>结算价89.45万元，只拨付了20万元</t>
  </si>
  <si>
    <t>昆明市建筑设计研究院股份有限公司</t>
  </si>
  <si>
    <t>奥格科技股份有限公司</t>
  </si>
  <si>
    <t>彭进双</t>
  </si>
  <si>
    <t>截止2021年底，共计使用普查经费39.724万元（含技术服务费），剩余50.276万元已全部被县财政收回。</t>
  </si>
  <si>
    <t>2240699 其他自然灾害防治支出</t>
  </si>
  <si>
    <t>30299 其他商品和服务支出</t>
  </si>
  <si>
    <t>50299 其他商品和服务支出</t>
  </si>
  <si>
    <t>瑞光建设工程有限公司</t>
  </si>
  <si>
    <t>李冠庭</t>
  </si>
  <si>
    <t>双柏成和建筑工程有限公司</t>
  </si>
  <si>
    <t>付成武</t>
  </si>
  <si>
    <t>云南天姿园林有限公司</t>
  </si>
  <si>
    <t>母其正</t>
  </si>
  <si>
    <t>双柏盛成建筑工程队</t>
  </si>
  <si>
    <t>楚雄市聚绿市政环境服务有限公司</t>
  </si>
  <si>
    <t>双柏县光惠通绿化有限公司</t>
  </si>
  <si>
    <t>吕光德</t>
  </si>
  <si>
    <t>云南春南物业服务有限公司</t>
  </si>
  <si>
    <t>段云能</t>
  </si>
  <si>
    <t>楚雄通高安防有限公司</t>
  </si>
  <si>
    <t>李欣昌</t>
  </si>
  <si>
    <t>重庆威肯物业发展有限公司双柏分公司</t>
  </si>
  <si>
    <t>杨丰忆</t>
  </si>
  <si>
    <t>云南隆强建设工程监理有限公司</t>
  </si>
  <si>
    <t>刘自东</t>
  </si>
  <si>
    <t>昆明圣港拆迁有限公司</t>
  </si>
  <si>
    <t>张大宏</t>
  </si>
  <si>
    <t>云南联都建设工程监理有限公司楚雄分公司</t>
  </si>
  <si>
    <t>庹智翔</t>
  </si>
  <si>
    <t>云南鸿淳园林绿化工程有限公司</t>
  </si>
  <si>
    <t>薛家泰</t>
  </si>
  <si>
    <t>云南华茂建筑工程有限公司</t>
  </si>
  <si>
    <t>尹学华</t>
  </si>
  <si>
    <t>双柏路福汽车修理厂</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</si>
</sst>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000000_);\(0.000000\)"/>
    <numFmt numFmtId="180" formatCode="0.00_);[Red]\(0.00\)"/>
    <numFmt numFmtId="181" formatCode="#,##0.00_);[Red]\(#,##0.00\)"/>
  </numFmts>
  <fonts count="75">
    <font>
      <sz val="11"/>
      <color theme="1"/>
      <name val="宋体"/>
      <charset val="134"/>
      <scheme val="minor"/>
    </font>
    <font>
      <sz val="16"/>
      <color indexed="8"/>
      <name val="宋体"/>
      <charset val="134"/>
    </font>
    <font>
      <sz val="14"/>
      <color theme="1"/>
      <name val="宋体"/>
      <charset val="134"/>
      <scheme val="minor"/>
    </font>
    <font>
      <b/>
      <sz val="11"/>
      <color theme="1"/>
      <name val="宋体"/>
      <charset val="134"/>
      <scheme val="minor"/>
    </font>
    <font>
      <b/>
      <sz val="11"/>
      <color theme="1"/>
      <name val="宋体"/>
      <charset val="134"/>
    </font>
    <font>
      <sz val="12"/>
      <color theme="1"/>
      <name val="宋体"/>
      <charset val="134"/>
    </font>
    <font>
      <sz val="11"/>
      <color theme="1"/>
      <name val="宋体"/>
      <charset val="134"/>
    </font>
    <font>
      <sz val="11"/>
      <color rgb="FFFF0000"/>
      <name val="宋体"/>
      <charset val="134"/>
    </font>
    <font>
      <sz val="11"/>
      <color indexed="8"/>
      <name val="宋体"/>
      <charset val="134"/>
    </font>
    <font>
      <sz val="11"/>
      <name val="宋体"/>
      <charset val="134"/>
      <scheme val="minor"/>
    </font>
    <font>
      <sz val="11"/>
      <color rgb="FFFF0000"/>
      <name val="宋体"/>
      <charset val="134"/>
      <scheme val="minor"/>
    </font>
    <font>
      <b/>
      <sz val="11"/>
      <color rgb="FFFF0000"/>
      <name val="宋体"/>
      <charset val="134"/>
      <scheme val="minor"/>
    </font>
    <font>
      <sz val="16"/>
      <color rgb="FF000000"/>
      <name val="宋体"/>
      <charset val="134"/>
    </font>
    <font>
      <sz val="16"/>
      <name val="宋体"/>
      <charset val="134"/>
    </font>
    <font>
      <b/>
      <sz val="11"/>
      <color rgb="FF000000"/>
      <name val="宋体"/>
      <charset val="134"/>
    </font>
    <font>
      <b/>
      <sz val="11"/>
      <name val="宋体"/>
      <charset val="134"/>
    </font>
    <font>
      <b/>
      <sz val="11"/>
      <color rgb="FF000000"/>
      <name val="SimSun"/>
      <charset val="134"/>
    </font>
    <font>
      <sz val="11"/>
      <name val="宋体"/>
      <charset val="134"/>
    </font>
    <font>
      <sz val="11"/>
      <color rgb="FF000000"/>
      <name val="宋体"/>
      <charset val="134"/>
    </font>
    <font>
      <sz val="11"/>
      <color rgb="FF000000"/>
      <name val="SimSun"/>
      <charset val="134"/>
    </font>
    <font>
      <b/>
      <sz val="11"/>
      <name val="宋体"/>
      <charset val="134"/>
      <scheme val="minor"/>
    </font>
    <font>
      <b/>
      <sz val="16"/>
      <color rgb="FF000000"/>
      <name val="宋体"/>
      <charset val="134"/>
    </font>
    <font>
      <sz val="11"/>
      <color rgb="FF000000"/>
      <name val="方正仿宋_GB2312"/>
      <charset val="134"/>
    </font>
    <font>
      <b/>
      <sz val="11"/>
      <color rgb="FF000000"/>
      <name val="方正仿宋_GB2312"/>
      <charset val="134"/>
    </font>
    <font>
      <sz val="11"/>
      <color theme="1"/>
      <name val="方正仿宋_GB2312"/>
      <charset val="134"/>
    </font>
    <font>
      <sz val="11"/>
      <color theme="1"/>
      <name val="SimSun"/>
      <charset val="134"/>
    </font>
    <font>
      <sz val="11"/>
      <name val="SimSun"/>
      <charset val="134"/>
    </font>
    <font>
      <sz val="11"/>
      <color rgb="FFFF0000"/>
      <name val="SimSun"/>
      <charset val="134"/>
    </font>
    <font>
      <sz val="11"/>
      <color theme="1"/>
      <name val="Times New Roman"/>
      <charset val="134"/>
    </font>
    <font>
      <b/>
      <sz val="11"/>
      <color theme="1"/>
      <name val="Times New Roman"/>
      <charset val="134"/>
    </font>
    <font>
      <b/>
      <sz val="11"/>
      <color rgb="FFFF0000"/>
      <name val="SimSun"/>
      <charset val="134"/>
    </font>
    <font>
      <b/>
      <sz val="11"/>
      <color rgb="FFFF0000"/>
      <name val="宋体"/>
      <charset val="134"/>
    </font>
    <font>
      <sz val="11"/>
      <color theme="1"/>
      <name val="Arial"/>
      <charset val="134"/>
    </font>
    <font>
      <sz val="9"/>
      <color theme="1"/>
      <name val="宋体"/>
      <charset val="134"/>
      <scheme val="minor"/>
    </font>
    <font>
      <sz val="22"/>
      <name val="宋体"/>
      <charset val="134"/>
    </font>
    <font>
      <sz val="20"/>
      <name val="宋体"/>
      <charset val="134"/>
    </font>
    <font>
      <sz val="14"/>
      <name val="宋体"/>
      <charset val="134"/>
    </font>
    <font>
      <sz val="9"/>
      <color rgb="FF000000"/>
      <name val="宋体"/>
      <charset val="134"/>
    </font>
    <font>
      <sz val="9"/>
      <name val="宋体"/>
      <charset val="134"/>
    </font>
    <font>
      <sz val="9"/>
      <name val="宋体"/>
      <charset val="0"/>
    </font>
    <font>
      <sz val="9"/>
      <name val="宋体"/>
      <charset val="0"/>
      <scheme val="minor"/>
    </font>
    <font>
      <sz val="9"/>
      <name val="宋体"/>
      <charset val="134"/>
      <scheme val="minor"/>
    </font>
    <font>
      <sz val="9"/>
      <name val="SimSun"/>
      <charset val="134"/>
    </font>
    <font>
      <sz val="9"/>
      <color rgb="FF000000"/>
      <name val="SimSun"/>
      <charset val="134"/>
    </font>
    <font>
      <sz val="9"/>
      <color theme="1"/>
      <name val="宋体"/>
      <charset val="134"/>
    </font>
    <font>
      <b/>
      <sz val="9"/>
      <color theme="1"/>
      <name val="宋体"/>
      <charset val="134"/>
      <scheme val="minor"/>
    </font>
    <font>
      <b/>
      <sz val="22"/>
      <name val="宋体"/>
      <charset val="134"/>
    </font>
    <font>
      <b/>
      <sz val="14"/>
      <name val="宋体"/>
      <charset val="134"/>
    </font>
    <font>
      <b/>
      <sz val="9"/>
      <color rgb="FF000000"/>
      <name val="宋体"/>
      <charset val="134"/>
    </font>
    <font>
      <b/>
      <sz val="9"/>
      <name val="宋体"/>
      <charset val="0"/>
    </font>
    <font>
      <b/>
      <sz val="9"/>
      <name val="宋体"/>
      <charset val="134"/>
      <scheme val="minor"/>
    </font>
    <font>
      <b/>
      <sz val="9"/>
      <name val="宋体"/>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Times New Roman"/>
      <charset val="0"/>
    </font>
    <font>
      <sz val="10"/>
      <color theme="1"/>
      <name val="Arial"/>
      <charset val="0"/>
    </font>
    <font>
      <sz val="14"/>
      <color theme="1"/>
      <name val="Times New Roman"/>
      <charset val="134"/>
    </font>
    <font>
      <sz val="14"/>
      <color theme="1"/>
      <name val="方正仿宋简体"/>
      <charset val="134"/>
    </font>
    <font>
      <sz val="11"/>
      <color theme="1"/>
      <name val="方正仿宋简体"/>
      <charset val="134"/>
    </font>
    <font>
      <sz val="9"/>
      <color theme="1"/>
      <name val="Times New Roman"/>
      <charset val="0"/>
    </font>
    <font>
      <sz val="9"/>
      <color theme="1"/>
      <name val="方正仿宋简体"/>
      <charset val="0"/>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2" applyNumberFormat="0" applyFill="0" applyAlignment="0" applyProtection="0">
      <alignment vertical="center"/>
    </xf>
    <xf numFmtId="0" fontId="57" fillId="0" borderId="12" applyNumberFormat="0" applyFill="0" applyAlignment="0" applyProtection="0">
      <alignment vertical="center"/>
    </xf>
    <xf numFmtId="0" fontId="58" fillId="0" borderId="13" applyNumberFormat="0" applyFill="0" applyAlignment="0" applyProtection="0">
      <alignment vertical="center"/>
    </xf>
    <xf numFmtId="0" fontId="58" fillId="0" borderId="0" applyNumberFormat="0" applyFill="0" applyBorder="0" applyAlignment="0" applyProtection="0">
      <alignment vertical="center"/>
    </xf>
    <xf numFmtId="0" fontId="59" fillId="4" borderId="14" applyNumberFormat="0" applyAlignment="0" applyProtection="0">
      <alignment vertical="center"/>
    </xf>
    <xf numFmtId="0" fontId="60" fillId="5" borderId="15" applyNumberFormat="0" applyAlignment="0" applyProtection="0">
      <alignment vertical="center"/>
    </xf>
    <xf numFmtId="0" fontId="61" fillId="5" borderId="14" applyNumberFormat="0" applyAlignment="0" applyProtection="0">
      <alignment vertical="center"/>
    </xf>
    <xf numFmtId="0" fontId="62" fillId="6" borderId="16" applyNumberFormat="0" applyAlignment="0" applyProtection="0">
      <alignment vertical="center"/>
    </xf>
    <xf numFmtId="0" fontId="63" fillId="0" borderId="17" applyNumberFormat="0" applyFill="0" applyAlignment="0" applyProtection="0">
      <alignment vertical="center"/>
    </xf>
    <xf numFmtId="0" fontId="3" fillId="0" borderId="18"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67" fillId="33" borderId="0" applyNumberFormat="0" applyBorder="0" applyAlignment="0" applyProtection="0">
      <alignment vertical="center"/>
    </xf>
    <xf numFmtId="0" fontId="68" fillId="0" borderId="0"/>
    <xf numFmtId="0" fontId="69" fillId="0" borderId="0"/>
  </cellStyleXfs>
  <cellXfs count="170">
    <xf numFmtId="0" fontId="0" fillId="0" borderId="0" xfId="0">
      <alignment vertical="center"/>
    </xf>
    <xf numFmtId="0" fontId="1" fillId="0" borderId="0" xfId="0" applyFont="1" applyFill="1" applyAlignment="1">
      <alignment horizontal="center" vertical="center" wrapText="1"/>
    </xf>
    <xf numFmtId="0" fontId="2" fillId="0" borderId="0" xfId="0" applyFont="1">
      <alignment vertical="center"/>
    </xf>
    <xf numFmtId="0" fontId="2" fillId="0" borderId="0" xfId="0" applyFont="1" applyFill="1">
      <alignment vertical="center"/>
    </xf>
    <xf numFmtId="0" fontId="3" fillId="0" borderId="0" xfId="0" applyFont="1" applyFill="1">
      <alignment vertical="center"/>
    </xf>
    <xf numFmtId="0" fontId="0"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lignment vertical="center"/>
    </xf>
    <xf numFmtId="0" fontId="6" fillId="0" borderId="0" xfId="0" applyFont="1" applyFill="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177" fontId="1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76" fontId="18" fillId="0" borderId="1" xfId="0" applyNumberFormat="1" applyFont="1" applyFill="1" applyBorder="1" applyAlignment="1">
      <alignment horizontal="left" vertical="center" wrapText="1"/>
    </xf>
    <xf numFmtId="177" fontId="17"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177"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19"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178" fontId="18"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179" fontId="18" fillId="0" borderId="1" xfId="0" applyNumberFormat="1" applyFont="1" applyFill="1" applyBorder="1" applyAlignment="1">
      <alignment horizontal="left" vertical="center" wrapText="1"/>
    </xf>
    <xf numFmtId="180" fontId="12" fillId="0" borderId="1" xfId="0" applyNumberFormat="1" applyFont="1" applyFill="1" applyBorder="1" applyAlignment="1">
      <alignment horizontal="center" vertical="center" wrapText="1"/>
    </xf>
    <xf numFmtId="180" fontId="21" fillId="0" borderId="1" xfId="0" applyNumberFormat="1" applyFont="1" applyFill="1" applyBorder="1" applyAlignment="1">
      <alignment vertical="center" wrapText="1"/>
    </xf>
    <xf numFmtId="180" fontId="12" fillId="0" borderId="1" xfId="0" applyNumberFormat="1" applyFont="1" applyFill="1" applyBorder="1" applyAlignment="1">
      <alignment vertical="center" wrapText="1"/>
    </xf>
    <xf numFmtId="0" fontId="18" fillId="0" borderId="1" xfId="0" applyNumberFormat="1" applyFont="1" applyFill="1" applyBorder="1" applyAlignment="1">
      <alignment horizontal="left" vertical="center" wrapText="1"/>
    </xf>
    <xf numFmtId="176" fontId="22"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180" fontId="18" fillId="0" borderId="1" xfId="0" applyNumberFormat="1" applyFont="1" applyFill="1" applyBorder="1" applyAlignment="1">
      <alignment horizontal="left" vertical="center" wrapText="1"/>
    </xf>
    <xf numFmtId="178" fontId="14"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179" fontId="14"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Border="1">
      <alignment vertical="center"/>
    </xf>
    <xf numFmtId="0" fontId="2" fillId="0" borderId="1" xfId="0" applyFont="1" applyFill="1" applyBorder="1">
      <alignment vertical="center"/>
    </xf>
    <xf numFmtId="0" fontId="2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Border="1">
      <alignment vertical="center"/>
    </xf>
    <xf numFmtId="179" fontId="1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77" fontId="0" fillId="0" borderId="1" xfId="0" applyNumberFormat="1" applyFont="1" applyFill="1" applyBorder="1" applyAlignment="1">
      <alignment horizontal="left" vertical="center" wrapText="1"/>
    </xf>
    <xf numFmtId="178" fontId="15" fillId="0" borderId="1" xfId="0" applyNumberFormat="1" applyFont="1" applyFill="1" applyBorder="1" applyAlignment="1">
      <alignment horizontal="left" vertical="center" wrapText="1"/>
    </xf>
    <xf numFmtId="179" fontId="16" fillId="0" borderId="1" xfId="0" applyNumberFormat="1" applyFont="1" applyFill="1" applyBorder="1" applyAlignment="1">
      <alignment horizontal="left" vertical="center" wrapText="1"/>
    </xf>
    <xf numFmtId="180" fontId="6" fillId="0" borderId="1" xfId="0" applyNumberFormat="1" applyFont="1" applyFill="1" applyBorder="1" applyAlignment="1">
      <alignment horizontal="left" vertical="center" wrapText="1"/>
    </xf>
    <xf numFmtId="181" fontId="6" fillId="0" borderId="1" xfId="0" applyNumberFormat="1" applyFont="1" applyFill="1" applyBorder="1" applyAlignment="1">
      <alignment horizontal="left" vertical="center" wrapText="1"/>
    </xf>
    <xf numFmtId="181" fontId="18"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left" vertical="center" wrapText="1"/>
    </xf>
    <xf numFmtId="180" fontId="17"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28" fillId="0" borderId="1" xfId="0" applyNumberFormat="1" applyFont="1" applyFill="1" applyBorder="1" applyAlignment="1">
      <alignment horizontal="left" vertical="center" wrapText="1"/>
    </xf>
    <xf numFmtId="176" fontId="29" fillId="0" borderId="1" xfId="0" applyNumberFormat="1"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30" fillId="0" borderId="1" xfId="0" applyNumberFormat="1" applyFont="1" applyFill="1" applyBorder="1" applyAlignment="1">
      <alignment horizontal="left" vertical="center" wrapText="1"/>
    </xf>
    <xf numFmtId="177" fontId="31" fillId="0"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xf>
    <xf numFmtId="43" fontId="17" fillId="0" borderId="1" xfId="1" applyFont="1" applyFill="1" applyBorder="1" applyAlignment="1">
      <alignment horizontal="left" vertical="center" wrapText="1"/>
    </xf>
    <xf numFmtId="43" fontId="15" fillId="0" borderId="1" xfId="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176" fontId="3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32" fillId="0" borderId="1" xfId="50" applyNumberFormat="1" applyFont="1" applyFill="1" applyBorder="1" applyAlignment="1">
      <alignment horizontal="left" vertical="center" wrapText="1"/>
    </xf>
    <xf numFmtId="49" fontId="6" fillId="0" borderId="1" xfId="50" applyNumberFormat="1" applyFont="1" applyFill="1" applyBorder="1" applyAlignment="1">
      <alignment horizontal="left" vertical="center" wrapText="1"/>
    </xf>
    <xf numFmtId="0" fontId="0" fillId="2" borderId="1" xfId="0" applyFill="1" applyBorder="1">
      <alignment vertical="center"/>
    </xf>
    <xf numFmtId="0" fontId="0" fillId="0" borderId="2" xfId="0" applyBorder="1">
      <alignment vertical="center"/>
    </xf>
    <xf numFmtId="0" fontId="0" fillId="0" borderId="3" xfId="0"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0" borderId="7" xfId="0" applyBorder="1">
      <alignment vertical="center"/>
    </xf>
    <xf numFmtId="0" fontId="0" fillId="0" borderId="3" xfId="0" applyNumberFormat="1" applyBorder="1">
      <alignment vertical="center"/>
    </xf>
    <xf numFmtId="0" fontId="0" fillId="0" borderId="2" xfId="0" applyNumberFormat="1" applyBorder="1">
      <alignment vertical="center"/>
    </xf>
    <xf numFmtId="0" fontId="0" fillId="0" borderId="8" xfId="0" applyBorder="1">
      <alignment vertical="center"/>
    </xf>
    <xf numFmtId="0" fontId="0" fillId="0" borderId="9"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10" xfId="0" applyBorder="1">
      <alignment vertical="center"/>
    </xf>
    <xf numFmtId="0" fontId="0" fillId="0" borderId="5" xfId="0" applyBorder="1">
      <alignment vertical="center"/>
    </xf>
    <xf numFmtId="0" fontId="0" fillId="0" borderId="4" xfId="0" applyNumberFormat="1" applyBorder="1">
      <alignment vertical="center"/>
    </xf>
    <xf numFmtId="0" fontId="0" fillId="0" borderId="0" xfId="0" applyNumberFormat="1">
      <alignment vertical="center"/>
    </xf>
    <xf numFmtId="0" fontId="33" fillId="0" borderId="0" xfId="0" applyFont="1">
      <alignment vertical="center"/>
    </xf>
    <xf numFmtId="0" fontId="0" fillId="0" borderId="0" xfId="0" applyAlignment="1">
      <alignment vertical="center" wrapText="1"/>
    </xf>
    <xf numFmtId="0" fontId="3" fillId="0" borderId="0" xfId="0" applyFont="1">
      <alignment vertical="center"/>
    </xf>
    <xf numFmtId="49" fontId="34" fillId="0" borderId="0" xfId="0" applyNumberFormat="1" applyFont="1" applyFill="1" applyAlignment="1">
      <alignment horizontal="center" vertical="center" wrapText="1"/>
    </xf>
    <xf numFmtId="49" fontId="35" fillId="0" borderId="0" xfId="0" applyNumberFormat="1" applyFont="1" applyFill="1" applyAlignment="1">
      <alignment horizontal="right" wrapText="1"/>
    </xf>
    <xf numFmtId="49" fontId="36" fillId="0" borderId="0" xfId="0" applyNumberFormat="1" applyFont="1" applyFill="1" applyAlignment="1">
      <alignment horizontal="right" wrapText="1"/>
    </xf>
    <xf numFmtId="49" fontId="36" fillId="0" borderId="0" xfId="0" applyNumberFormat="1" applyFont="1" applyFill="1" applyAlignment="1">
      <alignment horizontal="center" wrapText="1"/>
    </xf>
    <xf numFmtId="0" fontId="37" fillId="0" borderId="1"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180" fontId="37" fillId="0" borderId="1" xfId="0" applyNumberFormat="1"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177" fontId="39" fillId="0" borderId="1" xfId="0" applyNumberFormat="1" applyFont="1" applyFill="1" applyBorder="1" applyAlignment="1">
      <alignment horizontal="center" vertical="center" wrapText="1"/>
    </xf>
    <xf numFmtId="177" fontId="40" fillId="0" borderId="1" xfId="0" applyNumberFormat="1" applyFont="1" applyFill="1" applyBorder="1" applyAlignment="1">
      <alignment horizontal="center" vertical="center" wrapText="1"/>
    </xf>
    <xf numFmtId="177" fontId="41" fillId="0" borderId="1" xfId="0" applyNumberFormat="1" applyFont="1" applyFill="1" applyBorder="1" applyAlignment="1">
      <alignment horizontal="center" vertical="center" wrapText="1"/>
    </xf>
    <xf numFmtId="177" fontId="41" fillId="0" borderId="1" xfId="49" applyNumberFormat="1" applyFont="1" applyFill="1" applyBorder="1" applyAlignment="1">
      <alignment horizontal="center" vertical="center" wrapText="1"/>
    </xf>
    <xf numFmtId="0" fontId="41" fillId="0" borderId="1" xfId="49" applyFont="1" applyFill="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176" fontId="38" fillId="0" borderId="1" xfId="0" applyNumberFormat="1" applyFont="1" applyFill="1" applyBorder="1" applyAlignment="1">
      <alignment horizontal="center" vertical="center" wrapText="1"/>
    </xf>
    <xf numFmtId="177" fontId="38"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8" fillId="0" borderId="1" xfId="0" applyFont="1" applyFill="1" applyBorder="1" applyAlignment="1">
      <alignment horizontal="center" vertical="center" wrapText="1"/>
    </xf>
    <xf numFmtId="177" fontId="37" fillId="0" borderId="1" xfId="0" applyNumberFormat="1" applyFont="1" applyFill="1" applyBorder="1" applyAlignment="1">
      <alignment horizontal="center" vertical="center" wrapText="1"/>
    </xf>
    <xf numFmtId="176" fontId="37"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3" fillId="0" borderId="9" xfId="0" applyFont="1" applyFill="1" applyBorder="1" applyAlignment="1">
      <alignment horizontal="center" vertical="center" wrapText="1"/>
    </xf>
    <xf numFmtId="49" fontId="44" fillId="0" borderId="1" xfId="0" applyNumberFormat="1" applyFont="1" applyFill="1" applyBorder="1" applyAlignment="1">
      <alignment horizontal="center" vertical="center" wrapText="1"/>
    </xf>
    <xf numFmtId="178" fontId="37" fillId="0" borderId="1" xfId="0" applyNumberFormat="1" applyFont="1" applyFill="1" applyBorder="1" applyAlignment="1">
      <alignment horizontal="center" vertical="center" wrapText="1"/>
    </xf>
    <xf numFmtId="0" fontId="33" fillId="0" borderId="7" xfId="0" applyFont="1" applyFill="1" applyBorder="1" applyAlignment="1">
      <alignment horizontal="center" vertical="center" wrapText="1"/>
    </xf>
    <xf numFmtId="0" fontId="38" fillId="0" borderId="1" xfId="0" applyFont="1" applyFill="1" applyBorder="1" applyAlignment="1">
      <alignment horizontal="center" vertical="center"/>
    </xf>
    <xf numFmtId="0" fontId="33" fillId="0" borderId="1" xfId="0" applyFont="1" applyFill="1" applyBorder="1" applyAlignment="1">
      <alignment horizontal="center" vertical="center"/>
    </xf>
    <xf numFmtId="49" fontId="43" fillId="0" borderId="1" xfId="0" applyNumberFormat="1" applyFont="1" applyFill="1" applyBorder="1" applyAlignment="1">
      <alignment horizontal="center" vertical="center"/>
    </xf>
    <xf numFmtId="176" fontId="37" fillId="0" borderId="4" xfId="0" applyNumberFormat="1" applyFont="1" applyFill="1" applyBorder="1" applyAlignment="1">
      <alignment horizontal="center" vertical="center"/>
    </xf>
    <xf numFmtId="180" fontId="38" fillId="0" borderId="1" xfId="0" applyNumberFormat="1" applyFont="1" applyFill="1" applyBorder="1" applyAlignment="1">
      <alignment horizontal="center" vertical="center" wrapText="1"/>
    </xf>
    <xf numFmtId="49" fontId="42" fillId="0" borderId="1" xfId="0" applyNumberFormat="1" applyFont="1" applyFill="1" applyBorder="1" applyAlignment="1">
      <alignment horizontal="center" vertical="center" wrapText="1"/>
    </xf>
    <xf numFmtId="177" fontId="42"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1" xfId="0" applyFont="1" applyFill="1" applyBorder="1">
      <alignment vertical="center"/>
    </xf>
    <xf numFmtId="0" fontId="45" fillId="0" borderId="1" xfId="0" applyFont="1" applyFill="1" applyBorder="1" applyAlignment="1">
      <alignment vertical="center" wrapText="1"/>
    </xf>
    <xf numFmtId="49" fontId="46" fillId="0" borderId="0" xfId="0" applyNumberFormat="1" applyFont="1" applyFill="1" applyAlignment="1">
      <alignment horizontal="center" vertical="center" wrapText="1"/>
    </xf>
    <xf numFmtId="49" fontId="47" fillId="0" borderId="0" xfId="0" applyNumberFormat="1" applyFont="1" applyFill="1" applyAlignment="1">
      <alignment horizontal="right" wrapText="1"/>
    </xf>
    <xf numFmtId="180" fontId="48" fillId="0" borderId="1" xfId="0" applyNumberFormat="1" applyFont="1" applyFill="1" applyBorder="1" applyAlignment="1">
      <alignment horizontal="center" vertical="center" wrapText="1"/>
    </xf>
    <xf numFmtId="177" fontId="49" fillId="0" borderId="1" xfId="0"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176" fontId="48" fillId="0" borderId="1" xfId="0" applyNumberFormat="1" applyFont="1" applyFill="1" applyBorder="1" applyAlignment="1">
      <alignment horizontal="center" vertical="center" wrapText="1"/>
    </xf>
    <xf numFmtId="178" fontId="48" fillId="0" borderId="1" xfId="0" applyNumberFormat="1" applyFont="1" applyFill="1" applyBorder="1" applyAlignment="1">
      <alignment horizontal="center" vertical="center" wrapText="1"/>
    </xf>
    <xf numFmtId="176" fontId="38" fillId="0" borderId="1" xfId="0" applyNumberFormat="1" applyFont="1" applyFill="1" applyBorder="1" applyAlignment="1">
      <alignment horizontal="center" vertical="center"/>
    </xf>
    <xf numFmtId="176" fontId="37" fillId="0" borderId="1" xfId="0" applyNumberFormat="1" applyFont="1" applyFill="1" applyBorder="1" applyAlignment="1">
      <alignment horizontal="center" vertical="center"/>
    </xf>
    <xf numFmtId="176" fontId="48" fillId="0" borderId="1" xfId="0" applyNumberFormat="1" applyFont="1" applyFill="1" applyBorder="1" applyAlignment="1">
      <alignment horizontal="center" vertical="center"/>
    </xf>
    <xf numFmtId="49" fontId="37" fillId="0" borderId="1" xfId="0" applyNumberFormat="1" applyFont="1" applyFill="1" applyBorder="1" applyAlignment="1">
      <alignment horizontal="center" vertical="center"/>
    </xf>
    <xf numFmtId="178" fontId="38" fillId="0" borderId="1" xfId="0" applyNumberFormat="1" applyFont="1" applyFill="1" applyBorder="1" applyAlignment="1">
      <alignment horizontal="center" vertical="center" wrapText="1"/>
    </xf>
    <xf numFmtId="176" fontId="51"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类（新序号）_2" xfId="49"/>
    <cellStyle name="Normal" xfId="50"/>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Date="45327.5922337963" recordCount="188">
  <cacheSource type="worksheet">
    <worksheetSource ref="A1:R188" sheet="透视表"/>
  </cacheSource>
  <cacheFields count="18">
    <cacheField name="单位名称" numFmtId="0">
      <sharedItems containsBlank="1" count="39">
        <s v="总             计"/>
        <s v="妥甸镇人民政府"/>
        <s v="妥甸合计"/>
        <s v="鄂嘉镇人民政府"/>
        <s v="嘉合计"/>
        <s v="独田乡人民政府"/>
        <s v="独田合计"/>
        <s v="大庄镇人民政府"/>
        <s v="大庄合计"/>
        <s v="大麦地镇人民政府"/>
        <s v="大麦地合计"/>
        <s v="安龙堡乡人民政府"/>
        <s v="安龙堡合计"/>
        <s v="爱尼山乡人民政府"/>
        <s v="爱尼山合计"/>
        <s v="法脿镇人民政府"/>
        <s v="法脿镇合计"/>
        <s v="双柏县教育体育局"/>
        <s v="双柏县独田中心学校"/>
        <s v="双柏县妥甸中心小学"/>
        <s v="双柏县鄂嘉中心学校"/>
        <s v="教育系统合计"/>
        <s v="双柏县卫生健康局"/>
        <s v="卫健合计"/>
        <s v="双柏县残疾人联合会"/>
        <s v="残联合计"/>
        <s v="双柏县人力资源和社会保障局"/>
        <s v="人社局合计"/>
        <s v="双柏县水务局"/>
        <s v="水务局 合计"/>
        <s v="双柏县农业农村局"/>
        <m/>
        <s v="农业合计"/>
        <s v="双柏县交通运输局"/>
        <s v="交通局合计"/>
        <s v="双柏县地方公路管理段"/>
        <s v="公路段合计"/>
        <s v="双柏县住房和城乡建设局"/>
        <s v="住建合计"/>
      </sharedItems>
    </cacheField>
    <cacheField name="年份" numFmtId="0">
      <sharedItems containsBlank="1" containsNumber="1" containsInteger="1" containsMixedTypes="1" count="14">
        <m/>
        <n v="2021"/>
        <s v="2020"/>
        <s v="2021"/>
        <n v="2023"/>
        <n v="2019"/>
        <n v="2020"/>
        <n v="2022"/>
        <n v="2018"/>
        <s v="2018年"/>
        <s v="2019年"/>
        <s v="2020年"/>
        <n v="2017"/>
        <n v="2015"/>
      </sharedItems>
    </cacheField>
    <cacheField name="本级资金文号" numFmtId="0">
      <sharedItems containsBlank="1" count="103">
        <m/>
        <s v="双财社〔2021〕67号"/>
        <s v="双财预〔2021〕9号"/>
        <s v="双财建〔2021〕88号"/>
        <s v="双财整合〔2020〕4号"/>
        <s v="双财建〔2021〕146号"/>
        <s v="双财教〔2021〕47号"/>
        <s v="双财教〔2021〕45号"/>
        <s v="双财建〔2023〕37号"/>
        <s v="双财建〔2023〕51号"/>
        <s v="双财整合〔2019〕19号"/>
        <s v="双财农〔2020〕68号"/>
        <s v="双财农〔2021〕38号"/>
        <s v="双财教〔2020〕128号"/>
        <s v="双财预〔2020〕144号"/>
        <s v="双财建（2020）185"/>
        <s v="双财社〔2021〕25号"/>
        <s v="双财农〔2021〕6号"/>
        <s v="双财社〔2022〕73号"/>
        <s v="双财建〔2020〕68号"/>
        <s v="双财建〔2022〕109号"/>
        <s v="双财建〔2022〕54号"/>
        <s v="双财农〔2021〕88号"/>
        <s v="双财农【2021】79号"/>
        <s v="双财社【2023】84号"/>
        <s v="双财行〔2022〕36号"/>
        <s v="双财农〔2021〕77号"/>
        <s v="双财农〔2021〕63号"/>
        <s v="双财教〔2021〕2号"/>
        <s v="双财社〔2023〕86号"/>
        <s v="双财资环〔2023〕49号"/>
        <s v="双财建〔2023〕35号"/>
        <s v="双财综〔2023〕10号"/>
        <s v="双财社〔2023〕84号"/>
        <s v="双财社〔2023〕118号"/>
        <s v="双财教〔2022〕47号"/>
        <s v="双财建【2021】108号"/>
        <s v="双财整合〔2020〕20号"/>
        <s v="双财教〔2021〕131号"/>
        <s v="双财教〔2020〕152号、双财教〔2020〕62号"/>
        <s v="双财教〔2021〕68号、双财教〔2023〕21号"/>
        <s v="双财教〔2020〕51号、双财教〔2020〕139号、双财教〔2021〕132号"/>
        <s v="双财教〔2020〕62号"/>
        <s v="双财教〔2020〕51号、双财教〔2020〕139号"/>
        <s v="双财教〔2020〕103号"/>
        <s v="双财教〔2021〕68号"/>
        <s v="双财农〔2021〕79号、双财教〔2022〕4号、双财教〔2023〕21号"/>
        <s v="双财教〔2022〕4号、双财教〔2022〕84号"/>
        <s v="双财建〔2018〕43号、双财建〔2019〕38号"/>
        <s v="双财教〔2021〕55号"/>
        <s v="双财教〔2023〕51号、双财教〔2023〕74号"/>
        <s v="双财教〔2023〕116号"/>
        <s v="双财教〔2022〕84号"/>
        <s v="双财建〔2020〕145号"/>
        <s v="双财社（2021）84号"/>
        <s v="双财社（2022）84号"/>
        <s v="双财农【2021】20号"/>
        <s v="双财农【2021】21号"/>
        <s v="双财农【2021】22号"/>
        <s v="双财农【2021】23号"/>
        <s v="双财农【2021】24号"/>
        <s v="双财农【2021】25号"/>
        <s v="双财农【2023】19号"/>
        <s v="双财农【2023】20号"/>
        <s v="双财农【2023】21号"/>
        <s v="双财农【2023】22号"/>
        <s v="双财农【2023】23号"/>
        <s v="双财农【2023】24号"/>
        <s v="双财农【2023】25号"/>
        <s v="双财农【2023】26号"/>
        <s v="双财农【2023】27号"/>
        <s v="（双财整合〔2019〕15号）"/>
        <s v="（双财整合〔2020〕13号）"/>
        <s v="（双财农〔2021〕58号）"/>
        <s v="双财建〔2021〕51号"/>
        <s v="双财建〔2022〕57号"/>
        <s v="双财建〔2023〕79号"/>
        <s v="双财建〔2023〕31号"/>
        <s v="双财建〔2020〕10号"/>
        <s v="双财建〔2020〕11号"/>
        <s v="双财建〔2020〕12号"/>
        <s v="双财建〔2020〕13号"/>
        <s v="双财建〔2020〕14号"/>
        <s v="双财建〔2020〕15号"/>
        <s v="双财建〔2020〕16号"/>
        <s v="双财建〔2020〕17号"/>
        <s v="双财建〔2020〕18号"/>
        <s v="双财建〔2020〕19号"/>
        <s v="双财建〔2020〕20号"/>
        <s v="双财建〔2020〕21号"/>
        <s v="双财建〔2020〕22号"/>
        <s v="双财建〔2020〕23号"/>
        <s v="双财建〔2020〕24号"/>
        <s v="双财建〔2020〕25号"/>
        <s v="双财建〔2020〕26号"/>
        <s v="双财建〔2020〕27号"/>
        <s v="双财建〔2020〕28号"/>
        <s v="双财建〔2020〕29号"/>
        <s v="双财建〔2020〕30号"/>
        <s v="双财建〔2020〕31号"/>
        <s v="双财建〔2020〕32号"/>
        <s v="双财建〔2021〕99号"/>
        <s v="双财建〔2021〕41号"/>
      </sharedItems>
    </cacheField>
    <cacheField name="具体项目名称" numFmtId="0">
      <sharedItems containsBlank="1" count="167">
        <m/>
        <s v="福彩公益金支持2021年乡镇级公益性公墓安全及绿化设施（对下）补助资金（青云山公益性公墓二期）"/>
        <s v="关于下达2021年公益性公墓建设资金的通知（青云山公益性公墓二期）"/>
        <s v="梅子箐至马龙公路、板桥河至窝碑公路水毁修复及辖区内公路转角镜工程"/>
        <s v="妥甸镇大麦桂片区大敌鲁村委会螃蟹冲至小坡头等四个村管网项建设项目"/>
        <s v="双柏县2021年第一批30户以上自然村通村硬化项目(妥大线--新庄)"/>
        <s v="双财教〔2021〕47号科普专项资金（妥甸镇科协1万开展科技培训不少于80人次，新建永久性科普宣传栏不少于1块；康和社区10万按照省级科普示范社区创建工作）"/>
        <s v="公民科学素质提升补助（双柏滇贸中药材种子种苗推广产销协会"/>
        <s v="农特产品智慧交易综合市场项目前期工作经费"/>
        <s v="项目前期工作经费（妥甸镇2023年项目入库委托业务费）"/>
        <s v="妥甸镇格邑村委会山窝鸡养殖厂建设项目"/>
        <s v="马龙河育苗基地管网架设项目、羊桥黑蛇河农业综合开发提水泵站建设项目"/>
        <s v="羊桥黑蛇河农业综合开发提水泵站建设项目"/>
        <s v="嘉镇综合文化服务中心"/>
        <s v="旧县综合文化服务中心"/>
        <s v="新厂综合文化服务中心   "/>
        <s v="嘉镇风雨桥建设道路资金"/>
        <s v="特色小镇建设前期经费"/>
        <s v="敬老院提质改造补助资金"/>
        <s v="龙树污水项目工程"/>
        <s v="民政事业省级第二批专项资金（建设居家养老服务中心）"/>
        <s v="关于下达2021年农村公路日常养护省级补助资金的通知"/>
        <s v="2020年农村公路养护补助资金"/>
        <s v="关于下达2021年农村公路养护资金州级配套资金"/>
        <s v="大庄镇农村公路日常养护州级补助资金"/>
        <s v="2022年农村公路日常养护省级补助资金"/>
        <s v="州级财政衔接推进乡村振兴补助资金"/>
        <s v="大麦地镇光明村委会芭蕉箐村民族文化广场建设项目"/>
        <s v="大麦地镇2023年农村公益性公墓提升改造建设项目款"/>
        <s v="纪委谈话室装修"/>
        <s v="9个村社区清廉村居建设展板"/>
        <s v="政府清廉机关建设"/>
        <s v="大麦地镇蚕豆田村委会营盘箐水库围栏工程 "/>
        <s v="大麦地镇邦三村委会文化活动中心建设项目"/>
        <s v="大麦地镇光明村委会文化活动中心建设项目"/>
        <s v="大麦地镇普龙社区文化活动中心建设项目"/>
        <s v="大麦地镇河口村委会文化活动中心建设项目"/>
        <s v="大麦地镇峨足村委会文化活动中心建设项目"/>
        <s v="大麦地镇底土村委会文化活动中心建设项目"/>
        <s v="普龙至峨足公路改扩建项目"/>
        <s v="普龙至峨足挡墙"/>
        <s v="普龙至光明公路挡墙项目"/>
        <s v="转载机驾驶员劳务费"/>
        <s v="安龙堡乡新街村委会文化活动中心建设项目"/>
        <s v="柏家河村委会松树林活动室建设项目"/>
        <s v="安龙堡乡新街村委会新街村民文化活动室修缮项目"/>
        <s v="安龙堡乡信公山公益性公墓提升建设工程"/>
        <s v="他宜龙、柏家河、新街村委会自然灾害修复建设项目"/>
        <s v="农村公路塌方清理以及汛期应急保通项目"/>
        <s v="农村公路安青公路保通塌方以及排水沟清理项目"/>
        <s v="“科普中国·双柏安龙堡·科普小镇”项目——室外科普电子显示屏"/>
        <s v="“科普中国·双柏安龙堡·科普小镇”项目——科普知识宣传长廊建设"/>
        <s v="“科普中国·双柏安龙堡·科普小镇”项目——微型科技馆建设"/>
        <s v="安龙堡乡新街村委会对门村村级文体活动室建设项目"/>
        <s v="安龙堡乡敬老院附属改造及消防设施建设"/>
        <s v="爱尼山乡州级科协专项资金"/>
        <s v="爱尼山乡农村公路日常养护省级补助资金"/>
        <s v="爱尼山乡农村公路日常养护州级补助资金"/>
        <s v="小底母进村道路"/>
        <s v="小团山至妥武"/>
        <s v="雨龙至上村"/>
        <s v="上村至迤都母"/>
        <s v="法脿镇红栗村委会阿达矣村人居环境提升整治项目资金"/>
        <s v="法脿镇麦地村委会小麦地冲村庄人居环境整治项目资金"/>
        <s v="法脿镇六街仔猪繁育养殖小区厂区道路硬化及污水处理池建设项目资金"/>
        <s v="法脿镇红栗村委会水箐村人居环境整治项目资金"/>
        <s v="法脿镇雨龙村委会上村二组人居环境整治项目资金"/>
        <s v="妥甸镇中心幼儿园建设项目"/>
        <s v="妥甸镇西城社区五人制足球场（茨菇坝）建设项目"/>
        <s v="大麦地镇大麦地村小学学生宿舍建设项目"/>
        <s v="安龙堡乡社会足球场建设项目"/>
        <s v="鄂嘉镇社会足球场建设项目"/>
        <s v="妥甸镇九石小学运动场工程建设项目"/>
        <s v="大麦地镇峨足小学食堂建设项目"/>
        <s v="双柏县安龙堡乡新街小学教学点恢复重建项目（沪滇资金）"/>
        <s v="雨龙中学学生食堂及餐厅"/>
        <s v="鄂嘉中学教学综合楼"/>
        <s v="双柏县风雨体育馆加固改造项目"/>
        <s v="独田中学田径运动场跑道和运动场护坎建设项目"/>
        <s v="妥甸镇东城社区小学柴油发电机房、消防水池、门卫室和消防值班室土建工程"/>
        <s v="妥甸镇东城社区小学田径运动场（一期）建设挡墙、看台"/>
        <s v="妥甸镇东城社区小学低压电缆新建项目工程"/>
        <s v="鄂嘉中学教学楼建设项目"/>
        <s v="鄂嘉镇义隆小学围墙、挡墙及大门工程"/>
        <s v="合计"/>
        <s v="双柏县中医院救治能力提升项目"/>
        <s v="残疾人职业技能培训"/>
        <s v="重度残疾人家庭无障碍改造"/>
        <s v="双柏县就业和社会保障服务中心附属工程"/>
        <s v="双柏人力资源和社会保障局200KV箱变安装工程"/>
        <s v="双柏人力资源和社会保障局201KV箱变安装工程"/>
        <s v="沙甸河中村河段河道治理工程一标段"/>
        <s v="沙甸河中村河段河道治理工程二标段"/>
        <s v="沙甸河中村河段河道治理工程三标段"/>
        <s v="沙甸河坡脚底至南孔段河道治理工程一标段"/>
        <s v="沙甸河坡脚底至南孔段河道治理工程二标段"/>
        <s v="沙甸河坡脚底至南孔段河道治理工程三标段"/>
        <s v="双柏县2023年小型水库物业化管理项目"/>
        <s v="双柏县半路村落花箐坝水库除险加固工程"/>
        <s v="双柏县大涉腰水库除险加固工程"/>
        <s v="双柏县大琢么水库除险加固工程"/>
        <s v="双柏县小凹子水库除险加固工程"/>
        <s v="双柏县平河场水库除险加固工程"/>
        <s v="双柏县2023年度小型水库雨水情测报和大坝安全监测设施建设项目第一标段"/>
        <s v="双柏县2023年度小型水库雨水情测报和大坝安全监测设施建设项目第二标段"/>
        <s v="双柏县2023年度小型水库雨水情测报和大坝安全监测设施建设项目第三标段"/>
        <s v="2019年双柏县大庄镇大庄社区农田建设项目"/>
        <s v="双柏县2020年独田高标准农田建设项目"/>
        <s v="双柏县2020年大庄干海资高标准农田建设项目"/>
        <s v="双柏县2020年大麦地镇邦三高标准农田建设项目"/>
        <s v="双柏县2020年嘉龙树高标准农田建设项目"/>
        <s v="粮食生产功能区和重要农产品生产保护区划定"/>
        <s v="关于返还（下达）2019年州级第二批预算内项目前期工作经费额度结余的通知"/>
        <s v="关于返还（下达）2018年交通专项资金额度结余的通知"/>
        <s v="2022年州级第一批项目前期工作经费"/>
        <s v="楚雄州财政局下达2023年第二批州级预算内项目前期工作经费（大岔路至海资底三级公路）"/>
        <s v="贰零贰叁年第一批省预算内前期工作经费"/>
        <s v="2020年第一批路网结构改造工程建设资金"/>
        <s v="2021年第一批路网结构改造工程建设资金"/>
        <s v="2022年第一批路网结构改造工程建设资金"/>
        <s v="2023年第一批路网结构改造工程建设资金"/>
        <s v="2024年第一批路网结构改造工程建设资金"/>
        <s v="2025年第一批路网结构改造工程建设资金"/>
        <s v="2026年第一批路网结构改造工程建设资金"/>
        <s v="2027年第一批路网结构改造工程建设资金"/>
        <s v="2028年第一批路网结构改造工程建设资金"/>
        <s v="2029年第一批路网结构改造工程建设资金"/>
        <s v="2030年第一批路网结构改造工程建设资金"/>
        <s v="2031年第一批路网结构改造工程建设资金"/>
        <s v="2032年第一批路网结构改造工程建设资金"/>
        <s v="2033年第一批路网结构改造工程建设资金"/>
        <s v="2034年第一批路网结构改造工程建设资金"/>
        <s v="2035年第一批路网结构改造工程建设资金"/>
        <s v="2036年第一批路网结构改造工程建设资金"/>
        <s v="2037年第一批路网结构改造工程建设资金"/>
        <s v="2038年第一批路网结构改造工程建设资金"/>
        <s v="2039年第一批路网结构改造工程建设资金"/>
        <s v="2040年第一批路网结构改造工程建设资金"/>
        <s v="2041年第一批路网结构改造工程建设资金"/>
        <s v="2042年第一批路网结构改造工程建设资金"/>
        <s v="双柏县2022年老旧小区改造（州公路段双柏县公路分局住宿区等15个小区）配套基础设施建设项目可行性研究报告编制费"/>
        <s v="双柏县2022年老旧小区改造（州公路段双柏县公路分局住宿区等15个小区）建设项目初步设计编制费"/>
        <s v="双柏县2022年老旧小区改造（州公路段双柏县公路分局住宿区等15个小区）建设项目施工图设计编制费"/>
        <s v="双柏县燃气管道等老化更新改造实施方案编制费"/>
        <s v="双柏县城市排水管网普查检测服务费"/>
        <s v="双柏县建成区下水管道清理服务费"/>
        <s v="2022年双柏县城城区道路、绿化、环卫设施维修改造工程"/>
        <s v="双柏县城市体检评估报告及双柏县城市更新实施方案编制费"/>
        <s v="双柏县城西北片区西段路基工程款"/>
        <s v="编制大庄镇历史文化名镇申报材料和保护规划"/>
        <s v="大庄镇历史文化名镇核心区地形测"/>
        <s v="全国自然灾害综合风险普查试点经费-云南省楚雄州双柏县房屋建筑与市政设施普查经费"/>
        <s v="4条主干道路灯改造工程监理费"/>
        <s v="双柏县旧哨景观台、鑫和大成绿化提升改造项目"/>
        <s v="双柏县城区街道、广场、公园景观树更换栽植绿化工程三期"/>
        <s v="创建文明城市虎乡大道（好百年家居店后）、楚双路边（中国石化外）设置部分施工围挡"/>
        <s v="公园绿化养护合同延期协议"/>
        <s v="绿化养护合同延期协议"/>
        <s v="双柏县汽车客运站绿化及配套设施更新项目工程"/>
        <s v="双柏县创建国家卫生县城城区损坏路灯及其他照明维修工程"/>
        <s v="原妥甸中学校门口修建挡墙、挖运土方、增加道路工程"/>
        <s v="双柏县2016年城市棚户区改造建设项目（原食品公司）监理费"/>
        <s v="双柏县2016年城市棚户区改造建设项目（原食品公司安置房）房地产资产评估报告编制费"/>
        <s v="虎兴路改扩建工程监理费"/>
        <s v="双柏县城区景观节点立体花架和鲜花采购摆放项目"/>
        <s v="双柏县查姆公园查姆山景观瀑布建设项目鉴定费"/>
        <s v="2019年8月-2022年9月餐厨垃圾清运"/>
      </sharedItems>
    </cacheField>
    <cacheField name="下达指标数" numFmtId="0">
      <sharedItems containsString="0" containsBlank="1" containsNumber="1" minValue="0" maxValue="13237.524772" count="86">
        <n v="13237.524772"/>
        <n v="10"/>
        <n v="25.256"/>
        <n v="23.5066"/>
        <n v="214.2643"/>
        <n v="45.44"/>
        <n v="16.5"/>
        <n v="3"/>
        <n v="100"/>
        <n v="8"/>
        <n v="50"/>
        <n v="24.64"/>
        <n v="530.6069"/>
        <n v="117"/>
        <n v="104.03144"/>
        <n v="9.250823"/>
        <n v="160"/>
        <n v="634.282263"/>
        <n v="240"/>
        <n v="35.22"/>
        <n v="275.22"/>
        <n v="40.38"/>
        <n v="15.249"/>
        <n v="20.3175"/>
        <n v="26.6"/>
        <n v="54.48"/>
        <n v="157.0265"/>
        <n v="45"/>
        <n v="5"/>
        <m/>
        <n v="2.2"/>
        <n v="72"/>
        <n v="46.9"/>
        <n v="126.1"/>
        <n v="4"/>
        <n v="62"/>
        <n v="30"/>
        <n v="156"/>
        <n v="0.75"/>
        <n v="36.126846"/>
        <n v="21.6792"/>
        <n v="41.73"/>
        <n v="100.286046"/>
        <n v="220"/>
        <n v="244.32"/>
        <n v="1957.28"/>
        <n v="370.29"/>
        <n v="35"/>
        <n v="164"/>
        <n v="1.714623"/>
        <n v="15"/>
        <n v="36.9"/>
        <n v="346.83"/>
        <n v="128"/>
        <n v="498"/>
        <n v="303"/>
        <n v="15.95"/>
        <n v="6"/>
        <n v="594.08"/>
        <n v="9"/>
        <n v="2663.764623"/>
        <n v="1100"/>
        <n v="20.34"/>
        <n v="28.34"/>
        <n v="716"/>
        <n v="567"/>
        <n v="245"/>
        <n v="95"/>
        <n v="456"/>
        <n v="2079"/>
        <n v="237.74"/>
        <n v="128.61"/>
        <n v="226.39"/>
        <n v="90.8"/>
        <n v="168.55"/>
        <n v="49.3"/>
        <n v="901.39"/>
        <n v="58.15844"/>
        <n v="150"/>
        <n v="438.15844"/>
        <n v="923"/>
        <n v="90"/>
        <n v="49.75"/>
        <n v="79.19"/>
        <n v="48.13"/>
        <n v="1167.07"/>
      </sharedItems>
    </cacheField>
    <cacheField name="已拨付数" numFmtId="0">
      <sharedItems containsString="0" containsBlank="1" containsNumber="1" minValue="0" maxValue="3891.308886" count="57">
        <n v="3891.308886"/>
        <n v="0"/>
        <n v="171.328886"/>
        <n v="5.5"/>
        <n v="32"/>
        <n v="2.84"/>
        <n v="10"/>
        <n v="221.668886"/>
        <n v="9"/>
        <n v="3.81"/>
        <n v="14.83"/>
        <n v="128.48"/>
        <n v="156.12"/>
        <n v="170"/>
        <n v="35.22"/>
        <n v="205.22"/>
        <m/>
        <n v="5.3536"/>
        <n v="3.172"/>
        <n v="26.43"/>
        <n v="34.9556"/>
        <n v="17.61"/>
        <n v="1.2008"/>
        <n v="8.5"/>
        <n v="9.7008"/>
        <n v="10.6074"/>
        <n v="25.45"/>
        <n v="67.8796"/>
        <n v="17.31"/>
        <n v="24"/>
        <n v="30"/>
        <n v="6.67"/>
        <n v="2.5"/>
        <n v="286.83"/>
        <n v="89.32"/>
        <n v="459.31"/>
        <n v="36.67"/>
        <n v="952.61"/>
        <n v="200"/>
        <n v="92.6"/>
        <n v="112"/>
        <n v="73.3"/>
        <n v="49"/>
        <n v="326.9"/>
        <n v="210.81"/>
        <n v="95.51"/>
        <n v="171.48"/>
        <n v="74.27"/>
        <n v="115.88"/>
        <n v="677.95"/>
        <n v="97"/>
        <n v="519.9"/>
        <n v="39.724"/>
        <n v="51.59"/>
        <n v="15"/>
        <n v="24.53"/>
        <n v="403.794"/>
      </sharedItems>
    </cacheField>
    <cacheField name="施工企业名称" numFmtId="0">
      <sharedItems containsBlank="1" count="134">
        <m/>
        <s v="双柏胜林建筑工程服务部"/>
        <s v="双柏鑫诚建材经营部"/>
        <s v="云南鼎泰水利水电工程有限公司"/>
        <s v="云南熙然建筑工程有限公司"/>
        <s v="艺源广告图文有限责任公司"/>
        <s v="双柏滇贸葛业中药材种植有限公司"/>
        <s v="楚雄金峰测绘科技有限公司"/>
        <s v="楚雄通途交通规划设计有限公司、双柏县鑫钰业务代办有限责任公司"/>
        <s v="云南彝人农夫农业发展有限公司双柏分公司"/>
        <s v="双柏红运建筑有限公司、双柏绿鑫建筑工程队"/>
        <s v="双柏绿鑫建筑工程队"/>
        <s v="双柏富盈商贸有限公司"/>
        <s v="王景存"/>
        <s v="双柏吉昌工程队"/>
        <s v="双柏兴荣建筑安装施工队"/>
        <s v="楚雄彝韵规划设计有限公司"/>
        <s v="云南世恒建设工程有限公司双柏分工公司"/>
        <s v="云南霖奎建设工程有限公司"/>
        <s v="双柏小丰建筑工程队"/>
        <s v="双柏双建施工队"/>
        <s v="荣鑫源城市建设管理有限公司"/>
        <s v="双柏明昊施工队"/>
        <s v="楚雄州华阳职业培训学校"/>
        <s v="云南昊圻建筑有限公司双柏分公司"/>
        <s v="双柏恩德殡葬责任有限公司"/>
        <s v="双柏明光工程服务部"/>
        <s v="双柏永兴工艺部"/>
        <s v="双柏普龙工程施工队"/>
        <s v="双柏建志房屋维修中心"/>
        <s v="双柏永祥建筑安装有限公司"/>
        <s v="双柏县永鑫广告中心"/>
        <s v="双柏尹伟施工队"/>
        <s v="双柏很本楷工程施工队"/>
        <s v="双柏县法脿镇宏宇施工队"/>
        <s v="李绍平"/>
        <s v="双柏垠丰建筑建材有限责任公司"/>
        <s v="双柏顺安建筑工程施工队"/>
        <s v="双柏垠丰建筑建材有限公司"/>
        <s v="双柏恩德殡葬服务公司"/>
        <s v="双柏永鑫农业开发有限公司2万、双柏顺安建筑工程施工队1万，双柏法脿鑫投建筑施工队1万"/>
        <s v="双柏新街建筑工程队"/>
        <s v="双柏恒嘉科技有限公司"/>
        <s v="双柏永鑫广告中心"/>
        <s v="昆明赛思科技有限公司"/>
        <s v="云南凯澜建设工程有限公司"/>
        <s v="双柏县鹏程建筑建材有限公司"/>
        <s v="双柏金宏建筑工程施工队"/>
        <s v="街子队农户"/>
        <s v="四川黄岷源建筑有限公司"/>
        <s v="云南双元建筑工程有限公司"/>
        <s v="云南茂凯建筑工程有限公司"/>
        <s v="云南联重建设工程有限公司"/>
        <s v="云南磐亚建筑工程有限公司"/>
        <s v="双柏华业建筑工程有限公司"/>
        <s v="云南欣都建筑工程有限公司"/>
        <s v="云南建投第二建设有限公司"/>
        <s v="双柏县鹏程建筑建材有限责任公司"/>
        <s v="云南腾曼建设工程有限公司"/>
        <s v="云南晟全建筑工程有限公司"/>
        <s v="双柏县垠丰建筑建材有限责任公司"/>
        <s v="云南华硕建筑有限公司"/>
        <s v="云南颐合工程技术有限公司"/>
        <s v="云南振成建设工程有限公司"/>
        <s v="云南俊雄建设工程有限公司"/>
        <s v="楚雄源格电力工程有限公司"/>
        <s v="云南楚雄建华建设工程集团有限公司"/>
        <s v="云南易满佳建设工程有限公司"/>
        <s v="楚雄松源职业培训学校"/>
        <s v="云南茂凯建筑工程有限公司双柏分公司"/>
        <s v="云南霖辉消防安全技术有限公司"/>
        <s v="云南省华坪县石正建筑有限责任公司"/>
        <s v="云南顺辉建筑工程有限责任公司"/>
        <s v="云南凯源建设工程有限公司"/>
        <s v="临沧汇邦建筑工程有限公司"/>
        <s v="湖南松雅建设集团有限公司"/>
        <s v="云南今明建设工程有限公司"/>
        <s v="楚雄嘉誉工程咨询有限公司"/>
        <s v="云南彝州建设工程有限公司"/>
        <s v="云南忠超建设工程有限公司"/>
        <s v="云南创企建设工程有限公司"/>
        <s v="云南新佳宇建设工程有限公司"/>
        <s v="云南正扬建设集团有限公司"/>
        <s v="云南佳昕建筑工程有限公司"/>
        <s v="云南澍源建设工程有限责任公司"/>
        <s v="云南润超建筑工程有限公司双柏分公司"/>
        <s v="宣威市大亚建工集团有限公司"/>
        <s v="云南中北建设工程有限公司"/>
        <s v="中国电建集团公司"/>
        <s v="南华县鑫业有限责任公司"/>
        <s v="云南骏骥建设工程有限公司"/>
        <s v="云南时讯空间科技有限公司"/>
        <s v="云南天楚建设工程有限公司"/>
        <s v="云南鼎宸建筑工程有限公司"/>
        <s v="云南璟驰路桥工程有限公司"/>
        <s v="云南禄丰寰宇建筑工程有限公司"/>
        <s v="云南省交通勘察设计研究院有限公司"/>
        <s v="万品国际工程设计有限公"/>
        <s v="双柏富坤建筑工程队"/>
        <s v="云南宏顺建筑工程有限公司"/>
        <s v="大姚云巅市政工程有限公司"/>
        <s v="云南玄瑾公路工程有限公司"/>
        <s v="云南元中建筑工程有限公司"/>
        <s v="云南正滇建筑工程有限公司"/>
        <s v="双柏县宏茂机械设备租赁部"/>
        <s v="云南龙承建筑工程有限公司"/>
        <s v="云南晟业建筑工程有限公司"/>
        <s v="云南禹滇工程项目咨询有限公司"/>
        <s v="云南茂凯建筑工程有限公司楚雄分公司"/>
        <s v="云南广厦规划建筑设计院有限公司"/>
        <s v="中辉设计集团有限公司"/>
        <s v="云南华博工程设计有限公司"/>
        <s v="广州易探检测有限公司"/>
        <s v="云南曦昭环境卫生服务有限公司"/>
        <s v="双柏垠丰建筑建材有限责任公司 "/>
        <s v="云南国盛人居环境设计有限公司"/>
        <s v="云南夏园工程有限公司"/>
        <s v="昆明市建筑设计研究院股份有限公司"/>
        <s v="奥格科技股份有限公司"/>
        <s v="瑞光建设工程有限公司"/>
        <s v="双柏成和建筑工程有限公司"/>
        <s v="云南天姿园林有限公司"/>
        <s v="双柏盛成建筑工程队"/>
        <s v="楚雄市聚绿市政环境服务有限公司"/>
        <s v="双柏县光惠通绿化有限公司"/>
        <s v="云南春南物业服务有限公司"/>
        <s v="楚雄通高安防有限公司"/>
        <s v="重庆威肯物业发展有限公司双柏分公司"/>
        <s v="云南隆强建设工程监理有限公司"/>
        <s v="昆明圣港拆迁有限公司"/>
        <s v="云南联都建设工程监理有限公司楚雄分公司"/>
        <s v="云南鸿淳园林绿化工程有限公司"/>
        <s v="云南华茂建筑工程有限公司"/>
        <s v="双柏路福汽车修理厂"/>
      </sharedItems>
    </cacheField>
    <cacheField name="法人" numFmtId="0">
      <sharedItems containsBlank="1" count="125">
        <m/>
        <s v="尹久光"/>
        <s v="李红祥"/>
        <s v="罗华祥"/>
        <s v="胡光艳（尹久光）"/>
        <s v="周杰"/>
        <s v="沈兴祥"/>
        <s v="李军"/>
        <s v="李巍、尹青梅"/>
        <s v="李诗怡"/>
        <s v="李富军、李正龙"/>
        <s v="李正龙"/>
        <s v="李开雄"/>
        <s v="王景存"/>
        <s v="苏显昌"/>
        <s v="瞿兴荣"/>
        <s v="王丽"/>
        <s v="郭存杰"/>
        <s v="杨安佑"/>
        <s v="丰玉林"/>
        <s v="戈凡瑜"/>
        <s v="李荣波"/>
        <s v="李家明"/>
        <s v="周恩容"/>
        <s v="李文琼"/>
        <s v="李廷忠"/>
        <s v="周华"/>
        <s v="颜仕虎"/>
        <s v="鲁映忠"/>
        <s v="王建志"/>
        <s v="汤永祥"/>
        <s v="尹伟"/>
        <s v="罗小平"/>
        <s v="杨光堂"/>
        <s v="李绍平"/>
        <s v="郭世文"/>
        <s v="杨崇安"/>
        <s v="施正在"/>
        <s v="李增富"/>
        <s v="普永斌"/>
        <s v="徐斌"/>
        <s v="王军"/>
        <s v="苏洋洲"/>
        <s v="李红军"/>
        <s v="农户"/>
        <s v="李光万"/>
        <s v="余腾超"/>
        <s v="杨红伟"/>
        <s v="陶伟强"/>
        <s v="周晓玲"/>
        <s v="李学才"/>
        <s v="杨光华"/>
        <s v="尤国旗"/>
        <s v="尹才高"/>
        <s v="陈定华"/>
        <s v="马毅斌"/>
        <s v="沈加应"/>
        <s v="刘通"/>
        <s v="苏卿尧"/>
        <s v="李文俊"/>
        <s v="瞿兴富"/>
        <s v="赵志升"/>
        <s v="刘佃发"/>
        <s v="李有松"/>
        <s v="方 艳"/>
        <s v="杨智勇_x000a_（杜友唐）"/>
        <s v="许莉"/>
        <s v="涂天友"/>
        <s v="杨辉"/>
        <s v="赵钒钦"/>
        <s v="张金梅"/>
        <s v="章宇"/>
        <s v="叶金明"/>
        <s v="杨泽斌"/>
        <s v="杨民"/>
        <s v="李红杰"/>
        <s v="胡光艳"/>
        <s v="高元"/>
        <s v="胡亮"/>
        <s v="吴奇"/>
        <s v="罗超"/>
        <s v="张亚杰"/>
        <s v="杨勇"/>
        <s v="李建国"/>
        <s v="袁伟"/>
        <s v="李勇"/>
        <s v="王松林"/>
        <s v="段先国"/>
        <s v="严平"/>
        <s v="刘学文"/>
        <s v="曹斌"/>
        <s v="李保春"/>
        <s v="叶立新"/>
        <s v="李家成"/>
        <s v="孙光平"/>
        <s v="胡刚"/>
        <s v="李海云"/>
        <s v="李忠祥"/>
        <s v="普洪亮"/>
        <s v="姚立海"/>
        <s v="张九林"/>
        <s v="尹世全"/>
        <s v="王发茗"/>
        <s v="赵志德"/>
        <s v="杨宏伟"/>
        <s v="刘如猛"/>
        <s v="蒲娜"/>
        <s v="王琳"/>
        <s v="_x000a_周志勇"/>
        <s v="李忠华"/>
        <s v="_x000a_杨汉忠"/>
        <s v="王玉成"/>
        <s v="彭进双"/>
        <s v="李冠庭"/>
        <s v="付成武"/>
        <s v="母其正"/>
        <s v="吕光德"/>
        <s v="段云能"/>
        <s v="李欣昌"/>
        <s v="杨丰忆"/>
        <s v="刘自东"/>
        <s v="张大宏"/>
        <s v="庹智翔"/>
        <s v="薛家泰"/>
        <s v="尹学华"/>
      </sharedItems>
    </cacheField>
    <cacheField name="欠拨原因" numFmtId="0">
      <sharedItems containsBlank="1" count="27">
        <m/>
        <s v="资金未下达"/>
        <s v="资金指标收回"/>
        <s v="指标下达，剩余未给使用"/>
        <s v="指标下达，未给使用"/>
        <s v="资金下达，未安排使用"/>
        <s v="无资金支付，零余额户指标被收回"/>
        <s v="财政未安排支出，资金指标被收回"/>
        <s v="额度被收回"/>
        <s v="资金文件下达后收回"/>
        <s v="指标下达后被收回"/>
        <s v="财政调度资金困难，未给予支付"/>
        <s v="财政调度资金困难，未给予支付；资金缺口"/>
        <s v="年底财政收回额度后未下达指标"/>
        <s v="国库资金不足"/>
        <s v="县十六届人民政府75次常务会议同意解决的370万元项目建设资金，但未拨付。经十七届县人民政府第43次常务会议研究同意，以我局现有办公楼资产处置收益来解决项目建设资金缺口，从而解决该项目县级配套资金未到位的问题。我局位于县城人民路的旧办公楼资产拍卖收入 466.50 万元已经全部上缴国库。截至目前，县财政在上述拍卖收入中安排拨付我局 140 万元（其中：2020 年 90 万元，2022 年 50 万元）。"/>
        <s v="县十六届人民政府75次常务会议同意解决的370万元项目建设资金，但未拨付。后，经十七届县人民政府第43次常务会议研究同意，以我局现有办公楼资产处置收益来解决项目建设资金缺口，从而解决该项目县级配套资金未到位的问题。我局位于县城人民路的旧办公楼资产拍卖收入 466.50 万元已经全部上缴国库。截至目前，县财政在上述拍卖收入中安排拨付我局 140 万元（其中：2020 年 90 万元，2022 年 50 万元）。"/>
        <s v="消防整改"/>
        <s v="财政未拨付"/>
        <s v="资金未完全拨付到位"/>
        <s v="资金未到位"/>
        <s v="当年财政未给予支付收回资金"/>
        <s v="财政收回指标后未下达"/>
        <s v="县财政项目前期费未拨付到位"/>
        <s v="县财政资金未拨付到位"/>
        <s v="结算价89.45万元，只拨付了20万元"/>
        <s v="截止2021年底，共计使用普查经费39.724万元（含技术服务费），剩余50.276万元已全部被县财政收回。"/>
      </sharedItems>
    </cacheField>
    <cacheField name="欠拨数" numFmtId="0">
      <sharedItems containsString="0" containsBlank="1" containsNumber="1" minValue="0" maxValue="8281.1857484" count="156">
        <n v="8281.1857484"/>
        <n v="10"/>
        <n v="25.256"/>
        <n v="23.5066"/>
        <n v="42.935414"/>
        <n v="45.44"/>
        <n v="11"/>
        <n v="3"/>
        <n v="4"/>
        <n v="8"/>
        <n v="18"/>
        <n v="7.16"/>
        <n v="14.64"/>
        <n v="212.938014"/>
        <n v="27.502756"/>
        <n v="3.8052"/>
        <n v="14.822496"/>
        <n v="40"/>
        <n v="2.035548"/>
        <n v="31.84"/>
        <n v="130.006"/>
        <n v="70"/>
        <n v="35.22"/>
        <n v="105.22"/>
        <n v="40.38"/>
        <n v="15.249"/>
        <n v="14.9639"/>
        <n v="23.428"/>
        <n v="5.9791"/>
        <n v="100"/>
        <n v="35"/>
        <n v="50"/>
        <n v="1.5"/>
        <n v="2.98"/>
        <n v="0.52"/>
        <n v="5"/>
        <n v="2.2"/>
        <n v="21.0982"/>
        <n v="9.62546"/>
        <n v="9"/>
        <n v="6.66734"/>
        <n v="0.6"/>
        <n v="9.74"/>
        <n v="21.1921"/>
        <n v="14.13"/>
        <n v="1.84"/>
        <n v="109.6131"/>
        <n v="22.1"/>
        <n v="19.19"/>
        <n v="21.71"/>
        <n v="1"/>
        <n v="6"/>
        <n v="12.1"/>
        <n v="20.4"/>
        <n v="62"/>
        <n v="30"/>
        <n v="268.5"/>
        <n v="0.75"/>
        <n v="36.126846"/>
        <n v="21.6792"/>
        <n v="41.73"/>
        <n v="100.286046"/>
        <n v="59.3001"/>
        <n v="54.7653"/>
        <n v="106.5315"/>
        <n v="208.0194"/>
        <n v="22.71"/>
        <n v="49.73"/>
        <n v="15.69"/>
        <n v="33.19"/>
        <n v="14.62"/>
        <n v="564.5563"/>
        <n v="370.29"/>
        <n v="17.69"/>
        <n v="140"/>
        <n v="1.714623"/>
        <n v="8.33"/>
        <n v="34.4"/>
        <n v="60"/>
        <n v="38.68"/>
        <n v="38.69"/>
        <n v="303"/>
        <n v="15.95"/>
        <n v="557.41"/>
        <n v="1711.154623"/>
        <n v="900"/>
        <n v="20.34"/>
        <n v="28.34"/>
        <n v="42.615961"/>
        <n v="6.096882"/>
        <n v="1.6"/>
        <n v="50.312843"/>
        <n v="623.4"/>
        <m/>
        <n v="455"/>
        <n v="245"/>
        <n v="21.7"/>
        <n v="407"/>
        <n v="1752.1"/>
        <n v="26.9253248"/>
        <n v="33.1030376"/>
        <n v="54.9114536"/>
        <n v="16.5247488"/>
        <n v="52.6675176"/>
        <n v="39.3"/>
        <n v="223.4320824"/>
        <n v="58.15844"/>
        <n v="52.0983"/>
        <n v="340.25674"/>
        <n v="101.21"/>
        <n v="132.01"/>
        <n v="122.88"/>
        <n v="13.1"/>
        <n v="34.94"/>
        <n v="50.11"/>
        <n v="35.42"/>
        <n v="80.42"/>
        <n v="32.37"/>
        <n v="24.79"/>
        <n v="5.8"/>
        <n v="3.15"/>
        <n v="20.31"/>
        <n v="54.16"/>
        <n v="52.62"/>
        <n v="69.42"/>
        <n v="42.49"/>
        <n v="34.87"/>
        <n v="18.02"/>
        <n v="50.58"/>
        <n v="6.25"/>
        <n v="6.6"/>
        <n v="47.69"/>
        <n v="1039.21"/>
        <n v="8.1"/>
        <n v="12"/>
        <n v="34"/>
        <n v="17"/>
        <n v="43"/>
        <n v="75"/>
        <n v="69.45"/>
        <n v="49.9"/>
        <n v="11.5"/>
        <n v="4.15"/>
        <n v="12.99"/>
        <n v="34.84"/>
        <n v="9.36"/>
        <n v="4.84"/>
        <n v="34.75"/>
        <n v="17.98"/>
        <n v="23.79"/>
        <n v="7.57"/>
        <n v="2"/>
        <n v="64.19"/>
        <n v="3.25"/>
        <n v="23.6"/>
        <n v="645.26"/>
      </sharedItems>
    </cacheField>
    <cacheField name="其中：欠拨农民工工资" numFmtId="0">
      <sharedItems containsString="0" containsBlank="1" containsNumber="1" minValue="0" maxValue="2698.7495484" count="93">
        <n v="2698.7495484"/>
        <m/>
        <n v="0"/>
        <n v="17.502756"/>
        <n v="3.8052"/>
        <n v="14.822496"/>
        <n v="10"/>
        <n v="40"/>
        <n v="2.035548"/>
        <n v="11.834"/>
        <n v="100"/>
        <n v="21"/>
        <n v="9"/>
        <n v="5"/>
        <n v="12"/>
        <n v="47"/>
        <n v="15"/>
        <n v="1.5"/>
        <n v="2.98"/>
        <n v="0.52"/>
        <n v="2.2"/>
        <n v="9.63"/>
        <n v="6.67"/>
        <n v="0.6"/>
        <n v="9.06"/>
        <n v="1.84"/>
        <n v="70.52"/>
        <n v="22.1"/>
        <n v="19.19"/>
        <n v="21.71"/>
        <n v="4"/>
        <n v="1"/>
        <n v="6"/>
        <n v="12.1"/>
        <n v="20.4"/>
        <n v="62"/>
        <n v="50"/>
        <n v="30"/>
        <n v="268.5"/>
        <n v="18"/>
        <n v="13"/>
        <n v="20"/>
        <n v="51"/>
        <n v="370.29"/>
        <n v="8.9"/>
        <n v="140"/>
        <n v="1.714623"/>
        <n v="35.55"/>
        <n v="41"/>
        <n v="31.68"/>
        <n v="60"/>
        <n v="38.68"/>
        <n v="37.8"/>
        <n v="80"/>
        <n v="15.95"/>
        <n v="201"/>
        <n v="1137.564623"/>
        <n v="270"/>
        <n v="42.615961"/>
        <n v="6.096882"/>
        <n v="48.712843"/>
        <n v="5.2"/>
        <n v="8.37"/>
        <n v="2.35"/>
        <n v="25"/>
        <n v="17"/>
        <n v="26"/>
        <n v="12.15"/>
        <n v="9.32"/>
        <n v="12.3"/>
        <n v="11.67"/>
        <n v="42.98"/>
        <n v="28.43"/>
        <n v="25.21"/>
        <n v="28.88"/>
        <n v="269.86"/>
        <n v="26.9253248"/>
        <n v="33.1030376"/>
        <n v="54.9114536"/>
        <n v="16.5247488"/>
        <n v="52.6675176"/>
        <n v="39.3"/>
        <n v="223.4320824"/>
        <n v="56"/>
        <n v="8"/>
        <n v="4.15"/>
        <n v="12.99"/>
        <n v="34.84"/>
        <n v="9.36"/>
        <n v="4.84"/>
        <n v="16"/>
        <n v="17.98"/>
        <n v="212.16"/>
      </sharedItems>
    </cacheField>
    <cacheField name="本次资金需求" numFmtId="0">
      <sharedItems containsBlank="1" containsNumber="1" containsMixedTypes="1" count="81">
        <n v="2298.59674"/>
        <n v="10"/>
        <n v="10.11"/>
        <n v="17.89"/>
        <n v="14"/>
        <n v="8"/>
        <n v="5"/>
        <n v="3"/>
        <n v="4"/>
        <n v="7"/>
        <n v="100"/>
        <n v="17.502756"/>
        <n v="3.8052"/>
        <n v="14.822496"/>
        <n v="40"/>
        <n v="2.035548"/>
        <n v="11.834"/>
        <n v="70"/>
        <n v="30"/>
        <n v="40.38"/>
        <n v="15.249"/>
        <n v="14.9639"/>
        <n v="23.428"/>
        <n v="5.9791"/>
        <n v="15"/>
        <n v="1.5"/>
        <n v="2.98"/>
        <n v="0.52"/>
        <n v="2.2"/>
        <n v="9.63"/>
        <n v="6.67"/>
        <n v="0.6"/>
        <n v="9.06"/>
        <n v="1.84"/>
        <s v="285966A9-A5BF-456B-88F2-8A25520761B6_100"/>
        <n v="0"/>
        <n v="1"/>
        <n v="6"/>
        <n v="11"/>
        <n v="20"/>
        <n v="0.463954"/>
        <n v="36.126846"/>
        <n v="21.6792"/>
        <n v="41.73"/>
        <n v="16"/>
        <n v="13"/>
        <n v="28"/>
        <n v="26.440234"/>
        <n v="8.895143"/>
        <n v="1.714623"/>
        <n v="12"/>
        <n v="25"/>
        <n v="15.95"/>
        <n v="9"/>
        <n v="200"/>
        <n v="20.34"/>
        <n v="28.34"/>
        <n v="22.303118"/>
        <n v="6.096882"/>
        <n v="1.6"/>
        <s v="285966A9-A5BF-456B-88F2-8A25520761B6_30"/>
        <n v="58.15844"/>
        <n v="52.0983"/>
        <n v="340.25674"/>
        <n v="13.1"/>
        <n v="11.76"/>
        <n v="5.8"/>
        <n v="3.15"/>
        <n v="20.31"/>
        <n v="18.03"/>
        <n v="6.25"/>
        <n v="6.6"/>
        <n v="300"/>
        <n v="8.1"/>
        <n v="1.9"/>
        <n v="4.5"/>
        <n v="2"/>
        <n v="3.6"/>
        <n v="3.25"/>
        <n v="4.65"/>
        <m/>
      </sharedItems>
    </cacheField>
    <cacheField name="上级资金文号" numFmtId="0">
      <sharedItems containsBlank="1" count="58">
        <m/>
        <s v="楚财社〔2021〕55号"/>
        <s v="楚财建〔2021〕32号"/>
        <s v="楚财整合[2019]31号"/>
        <s v="楚财建〔2021〕159号"/>
        <s v="楚财教[2021]53号"/>
        <s v="楚财教[2021]21号"/>
        <s v="楚财预〔2020〕101号"/>
        <s v="双财社[2022]73号"/>
        <s v="双财建〔2021〕146号"/>
        <s v="楚财农【2021】53号"/>
        <s v="楚财行【2022】95号"/>
        <s v="楚财农【2021】99号"/>
        <s v="楚财农【2021】88号 "/>
        <s v="楚财教【2020】45号"/>
        <s v="楚财建【2022】16号"/>
        <s v="楚财教〔2020〕45号"/>
        <s v="楚财社〔2023〕92 号"/>
        <s v="楚财资环﹝2023﹞97 号"/>
        <s v="楚财建〔2023〕38 号"/>
        <s v="楚财教〔2021〕53号"/>
        <s v="楚财综﹝2023﹞17号"/>
        <s v="楚财社〔2023〕77号"/>
        <s v="楚财教〔2022〕28号"/>
        <s v="楚财建〔2021〕146号"/>
        <s v="楚财建〔2022〕16号"/>
        <s v="楚财建【2021】82号"/>
        <s v="楚财整合【2020】7号"/>
        <s v="楚财整合【2020】8号"/>
        <s v="楚财教〔2021〕137号"/>
        <s v="楚财教〔2020〕172号、楚财教〔2020〕55号"/>
        <s v="楚财教〔2021〕81号"/>
        <s v="楚财教〔2020〕153号"/>
        <s v="楚财教〔2020〕55号"/>
        <s v="楚财教〔2020〕98号"/>
        <s v="楚财农2021〕98号"/>
        <s v="楚财教〔2022〕133号"/>
        <s v="楚财建〔2018〕78号"/>
        <s v="楚财教〔2021〕74"/>
        <s v="楚财教〔2023〕83号"/>
        <s v="楚财教〔2023〕166号"/>
        <s v="楚财建〔2020〕135 号"/>
        <s v="楚财社（2021）85号"/>
        <s v="楚财社（2022）68号"/>
        <s v="楚财农【2020】169号"/>
        <s v="楚财农【2023】15号"/>
        <s v="（楚财整合〔2019〕10号）"/>
        <s v="（楚财整合〔2019〕32号）"/>
        <s v="（楚财农〔2021〕52号）"/>
        <s v="楚财建〔2019〕66号"/>
        <s v="楚财建〔2017〕238号"/>
        <s v="楚财建（2022）31号"/>
        <s v="楚财建〔2023〕166号"/>
        <s v="楚财建〔2023〕36号"/>
        <s v="楚财建〔2019〕191号"/>
        <s v="楚财建〔2023〕52号"/>
        <s v="楚财建〔2021〕74号"/>
        <s v="楚财资环〔2021〕2号"/>
      </sharedItems>
    </cacheField>
    <cacheField name="功能分类" numFmtId="0">
      <sharedItems containsBlank="1" containsNumber="1" containsInteger="1" containsMixedTypes="1" count="49">
        <m/>
        <s v="2296002"/>
        <s v="2081004"/>
        <s v="2140106"/>
        <s v="2130504"/>
        <s v="2060702"/>
        <s v="2120102"/>
        <s v="2010302"/>
        <s v="2130505"/>
        <s v="2130315 "/>
        <n v="2079999"/>
        <n v="2070199"/>
        <n v="2120303"/>
        <n v="2081002"/>
        <s v="2081006-养老服务"/>
        <s v="2140106-公路养护"/>
        <s v="2140106公路养护"/>
        <s v="2130505生产发展"/>
        <s v="2130599其他扶贫支出"/>
        <s v="2296002用于社会福利彩票公益金支出"/>
        <s v="2011199其他纪检监察事务支出"/>
        <s v="2130304防汛"/>
        <s v="2079999其他文化旅游体育传媒支出"/>
        <s v="2079999其他文化旅游体育于传媒支出"/>
        <s v="2296002用于社会福利_x000a_的彩票公益金支出"/>
        <s v="2240799其他自然灾害_x000a_救灾及恢复重建支出_x000a_"/>
        <s v="2060702科普活动"/>
        <s v="2296099用于其他社会公益事业的彩票公益金支出"/>
        <s v="2140104  公路建设"/>
        <s v="2130504 农村基础设施建设"/>
        <s v="2050201学前教育"/>
        <s v="2070307体育场馆"/>
        <s v="2050202小学教育"/>
        <s v="2130506社会发展"/>
        <s v="2050203初中教育"/>
        <s v="2050299-其他普通教育支出"/>
        <s v="2100202-中医（民族）医院"/>
        <s v="残疾人就业和扶贫"/>
        <s v="政府性基金支出"/>
        <s v="2130305水利工程建设"/>
        <s v="2130306水利工程运行与维护"/>
        <s v="2130153农田建设"/>
        <s v="2130106科技转化与推广服务"/>
        <s v="2140104 公路建设"/>
        <s v="2120399 其他城乡社区公共设施支出"/>
        <s v="2210108 老旧小区改造"/>
        <s v="2120303 小城镇基础设施建设"/>
        <s v="2129999 其他城乡社区支出"/>
        <s v="2240699 其他自然灾害防治支出"/>
      </sharedItems>
    </cacheField>
    <cacheField name="政府经济分类" numFmtId="0">
      <sharedItems containsBlank="1" containsNumber="1" containsInteger="1" containsMixedTypes="1" count="32">
        <m/>
        <s v="50302"/>
        <s v="50399"/>
        <s v="50201"/>
        <s v="50299"/>
        <s v="50205"/>
        <s v="50399 "/>
        <n v="31099"/>
        <s v="50399-其他资本性支出"/>
        <s v="31005 基础设施建设"/>
        <s v="50399其他资本性支出"/>
        <s v="50302基础设施建设；"/>
        <s v="50201办公经费"/>
        <s v="50302基础设施建设"/>
        <s v="502机关商品和服务支出"/>
        <s v="50901社会福利和救助"/>
        <s v="50299其他商品和服务支出"/>
        <s v="50299其他商品服务支出"/>
        <s v="50302  基础设施建设"/>
        <s v="50301房屋建筑物构建"/>
        <s v="50209维修（护）费"/>
        <s v="504-机关资本性支出（二）"/>
        <s v="社会福利和救助"/>
        <s v="上下级政府间转移性支出"/>
        <s v="50402基础设施建设"/>
        <s v="50205委托业务局"/>
        <s v="502 机关商品和服务支出"/>
        <s v="503 机关资本性支出（一）"/>
        <s v="50302 基础设施建设"/>
        <s v="50601资本性支出（一）"/>
        <s v="50402 基础设施建设"/>
        <s v="30299 其他商品和服务支出"/>
      </sharedItems>
    </cacheField>
    <cacheField name="部门经济分类" numFmtId="0">
      <sharedItems containsBlank="1" containsNumber="1" containsInteger="1" containsMixedTypes="1" count="28">
        <m/>
        <s v="31005"/>
        <s v="31099"/>
        <s v="30201"/>
        <s v="30299"/>
        <s v="30227"/>
        <s v="30226"/>
        <s v="31099 "/>
        <n v="51099"/>
        <s v="31099-其他资本性支出"/>
        <s v="50302 基础设施建设"/>
        <s v="31099其他资本性支出"/>
        <s v="31005基础设施建设"/>
        <s v="30201办公费"/>
        <s v="502机关商品和服务支出"/>
        <s v="30306救济费"/>
        <s v="30299其他商品和服务支出"/>
        <s v="31005  基础设施建设"/>
        <s v="31001房屋建筑物构建"/>
        <s v="30213维修（护）费"/>
        <s v="生活补助"/>
        <s v="30905基础设施建设"/>
        <s v="30227委托业务局"/>
        <s v="302 商品和服务支出"/>
        <s v="310 资本性支出"/>
        <s v="31005 基础设施建设"/>
        <s v="30905 基础设施建设"/>
        <s v="50299 其他商品和服务支出"/>
      </sharedItems>
    </cacheField>
    <cacheField name="备注" numFmtId="0">
      <sharedItems containsBlank="1" count="38">
        <m/>
        <s v="审计整改"/>
        <s v="双财农〔2021〕6号收回7.16万（原文号双财农〔2020〕68号）"/>
        <s v="2021年收回未下达"/>
        <s v="双财教〔2020〕128号-楚财教〔2020〕45号。2020年双财教〔2020〕128号下达民族自治州所辖县村文化服务中心专项经费63万元额度被收回；2021年双财教〔2021〕2号重新下达安排2020年收回额度专项资金-楚雄州所辖县村文化服务中心专项资金省级补助经费63万元，额度再次被收回。现申请拨付20万元。"/>
        <s v="双财社〔2023〕86号-楚财社〔2023〕92 号。2023年下达2023年民政事业补助资金农村公益性公墓专项资金10万元，额度被收回。现申请拨付10万元。"/>
        <s v="双财资环〔2023〕49号-楚财资环﹝2023﹞97 号。2023年下达2023年中央自然灾害救灾资金4万元，额度被收回。现申请拨付4万元。"/>
        <s v="双财建〔2023〕35号-楚财建〔2023〕38 号。2023年下达2023年农村公路养护补助资金8.2008万元，额度被收回7.5050元，现申请拨付7万元。"/>
        <s v="双财教〔2021〕47号-楚财教〔2021〕53号。双财教〔2021〕47号2021年下达2021年科普专项省对下转移支付专项资金51万元，额度被收回。现申请拨付18万元。"/>
        <s v="双财综〔2023〕10号-楚财综﹝2023﹞17号。双财综〔2023〕10号2023年下达2023年省级专项彩票公益金（第二批）项目专项资金62万元，额度被收回，现申请拨付11万元。"/>
        <s v="双财社〔2023〕84号-楚财社〔2023〕92 号。双财社〔2023〕84号2023年下达2023年第一批省级福彩公益金农村公益性公墓专项资金50万元，额度被收回，现申请拨付10万元。"/>
        <s v="双财社〔2023〕118号-楚财社〔2023〕77号。双财社〔2023〕118号2023年下达2023年民政事业州级专项补助专项经费30万元，现申请拨付20万元。"/>
        <s v="工程款"/>
        <s v="楚财建〔2019〕66号州级（(双财建〔2019〕67号、双财建〔2019〕143号收回）"/>
        <s v="楚财建〔2017〕238号州级（双财建〔2018〕14号、双财建〔2019〕24号、双财建〔2019〕143号收回）"/>
        <s v="双柏县2023年村道交通安全设施精细化提升工程_x000a_(大庄片区)"/>
        <s v="双柏县2023年村道交通安全设施精细化提升工程_x000a_(腭嘉、独田、爱尼山片区)"/>
        <s v="双柏县2023年村道交通安全设施精细化提升工程_x000a_(妥甸、法裱、安龙堡、大麦地片区)"/>
        <s v="双柏县2022年农村公路技术状况调查评定技术服务"/>
        <s v="双柏县2022年腊冬箐桥危桥改造工程"/>
        <s v="2019年第一批危桥沙甸河桥危桥拆除重建工程"/>
        <s v="双柏县未通客车建制村安全生命防护工程（梅子箐—马龙）"/>
        <s v="双柏县2019年第一批安全生命防护工程（麻噶至老厂、新厂至茶叶、密架至平掌）"/>
        <s v="双柏县2019年第二批安全生命防护工程1标段（野牛团山至大岔河道班、大麦地至河口、下攀枝花至卧马都）"/>
        <s v="双柏县2019年第二批安全生命防护工程（三标段）"/>
        <s v="双柏县2023年农村公路村道安全生命防护工程采购施工图设计及预算编制服务"/>
        <s v="双柏县2022年农村公路修复性养护工程采购施工图设计及预算编制服务"/>
        <s v="双柏县2023年三水线水毁修复工程"/>
        <s v="双柏县2019年第一批安全生命防护工程(妥甸至箐口、旧街至罗少、仓房至雨龙、独田至大麦地、密架至东凤）"/>
        <s v="双柏县2020年第二批（省补资金第一批）农村公路安全生命防护工程二标"/>
        <s v="双柏县2020年第二批（省补资金第一批）农村公路安全生命防护工程一标"/>
        <s v="双柏县2020年第二批（省补资金第一批）农村公路安全生命防护工程三标"/>
        <s v="双柏县2022年农村公路村道安全生命防护工程（大庄、爱尼山、嘉、独田片区）普岩村委会-大凹子麻地阱、小庙村-山背后、鄂嘉-老虎山茶厂、龙树-小村、麻旺-麻旺河村、罗家大地-得春、G357-龙田、黑蛇岔路-黑蛇上"/>
        <s v="2023年炉河线水毁塌方清理工程"/>
        <s v="双柏县2021年修复性养护工程（一标段）白竹山-六街"/>
        <s v="双柏县2020年第二批（省补资金第一批）农村公路安全生命防护工程四标"/>
        <s v="2023年修复性养护工程招标代理费"/>
        <s v="双柏县2020年第二批（省补资金第一批）农村公路安全生命防护工程五标"/>
      </sharedItems>
    </cacheField>
    <cacheField name="资金股室" numFmtId="0">
      <sharedItems containsBlank="1" count="7">
        <m/>
        <s v="社保"/>
        <s v="预算"/>
        <s v="经建"/>
        <s v="农业"/>
        <s v="教科文"/>
        <s v="行政政法"/>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freshedDate="45327.6025925926" recordCount="187">
  <cacheSource type="worksheet">
    <worksheetSource ref="A1:R188" sheet="透视表"/>
  </cacheSource>
  <cacheFields count="18">
    <cacheField name="单位名称" numFmtId="0">
      <sharedItems containsBlank="1" count="38">
        <s v="妥甸镇人民政府"/>
        <s v="妥甸合计"/>
        <s v="鄂嘉镇人民政府"/>
        <s v="嘉合计"/>
        <s v="独田乡人民政府"/>
        <s v="独田合计"/>
        <s v="大庄镇人民政府"/>
        <s v="大庄合计"/>
        <s v="大麦地镇人民政府"/>
        <s v="大麦地合计"/>
        <s v="安龙堡乡人民政府"/>
        <s v="安龙堡合计"/>
        <s v="爱尼山乡人民政府"/>
        <s v="爱尼山合计"/>
        <s v="法脿镇人民政府"/>
        <s v="法脿镇合计"/>
        <s v="双柏县教育体育局"/>
        <s v="双柏县独田中心学校"/>
        <s v="双柏县妥甸中心小学"/>
        <s v="双柏县鄂嘉中心学校"/>
        <s v="教育系统合计"/>
        <s v="双柏县卫生健康局"/>
        <s v="卫健合计"/>
        <s v="双柏县残疾人联合会"/>
        <s v="残联合计"/>
        <s v="双柏县人力资源和社会保障局"/>
        <s v="人社局合计"/>
        <s v="双柏县水务局"/>
        <s v="水务局 合计"/>
        <s v="双柏县农业农村局"/>
        <m/>
        <s v="农业合计"/>
        <s v="双柏县交通运输局"/>
        <s v="交通局合计"/>
        <s v="双柏县地方公路管理段"/>
        <s v="公路段合计"/>
        <s v="双柏县住房和城乡建设局"/>
        <s v="住建合计"/>
      </sharedItems>
    </cacheField>
    <cacheField name="年份" numFmtId="0">
      <sharedItems containsBlank="1" containsNumber="1" containsInteger="1" containsMixedTypes="1" count="14">
        <n v="2021"/>
        <s v="2020"/>
        <s v="2021"/>
        <n v="2023"/>
        <n v="2019"/>
        <m/>
        <n v="2020"/>
        <n v="2022"/>
        <n v="2018"/>
        <s v="2018年"/>
        <s v="2019年"/>
        <s v="2020年"/>
        <n v="2017"/>
        <n v="2015"/>
      </sharedItems>
    </cacheField>
    <cacheField name="本级资金文号" numFmtId="0">
      <sharedItems containsBlank="1" count="103">
        <s v="双财社〔2021〕67号"/>
        <s v="双财预〔2021〕9号"/>
        <s v="双财建〔2021〕88号"/>
        <s v="双财整合〔2020〕4号"/>
        <s v="双财建〔2021〕146号"/>
        <s v="双财教〔2021〕47号"/>
        <s v="双财教〔2021〕45号"/>
        <s v="双财建〔2023〕37号"/>
        <s v="双财建〔2023〕51号"/>
        <s v="双财整合〔2019〕19号"/>
        <s v="双财农〔2020〕68号"/>
        <s v="双财农〔2021〕38号"/>
        <m/>
        <s v="双财教〔2020〕128号"/>
        <s v="双财预〔2020〕144号"/>
        <s v="双财建（2020）185"/>
        <s v="双财社〔2021〕25号"/>
        <s v="双财农〔2021〕6号"/>
        <s v="双财社〔2022〕73号"/>
        <s v="双财建〔2020〕68号"/>
        <s v="双财建〔2022〕109号"/>
        <s v="双财建〔2022〕54号"/>
        <s v="双财农〔2021〕88号"/>
        <s v="双财农【2021】79号"/>
        <s v="双财社【2023】84号"/>
        <s v="双财行〔2022〕36号"/>
        <s v="双财农〔2021〕77号"/>
        <s v="双财农〔2021〕63号"/>
        <s v="双财教〔2021〕2号"/>
        <s v="双财社〔2023〕86号"/>
        <s v="双财资环〔2023〕49号"/>
        <s v="双财建〔2023〕35号"/>
        <s v="双财综〔2023〕10号"/>
        <s v="双财社〔2023〕84号"/>
        <s v="双财社〔2023〕118号"/>
        <s v="双财教〔2022〕47号"/>
        <s v="双财建【2021】108号"/>
        <s v="双财整合〔2020〕20号"/>
        <s v="双财教〔2021〕131号"/>
        <s v="双财教〔2020〕152号、双财教〔2020〕62号"/>
        <s v="双财教〔2021〕68号、双财教〔2023〕21号"/>
        <s v="双财教〔2020〕51号、双财教〔2020〕139号、双财教〔2021〕132号"/>
        <s v="双财教〔2020〕62号"/>
        <s v="双财教〔2020〕51号、双财教〔2020〕139号"/>
        <s v="双财教〔2020〕103号"/>
        <s v="双财教〔2021〕68号"/>
        <s v="双财农〔2021〕79号、双财教〔2022〕4号、双财教〔2023〕21号"/>
        <s v="双财教〔2022〕4号、双财教〔2022〕84号"/>
        <s v="双财建〔2018〕43号、双财建〔2019〕38号"/>
        <s v="双财教〔2021〕55号"/>
        <s v="双财教〔2023〕51号、双财教〔2023〕74号"/>
        <s v="双财教〔2023〕116号"/>
        <s v="双财教〔2022〕84号"/>
        <s v="双财建〔2020〕145号"/>
        <s v="双财社（2021）84号"/>
        <s v="双财社（2022）84号"/>
        <s v="双财农【2021】20号"/>
        <s v="双财农【2021】21号"/>
        <s v="双财农【2021】22号"/>
        <s v="双财农【2021】23号"/>
        <s v="双财农【2021】24号"/>
        <s v="双财农【2021】25号"/>
        <s v="双财农【2023】19号"/>
        <s v="双财农【2023】20号"/>
        <s v="双财农【2023】21号"/>
        <s v="双财农【2023】22号"/>
        <s v="双财农【2023】23号"/>
        <s v="双财农【2023】24号"/>
        <s v="双财农【2023】25号"/>
        <s v="双财农【2023】26号"/>
        <s v="双财农【2023】27号"/>
        <s v="（双财整合〔2019〕15号）"/>
        <s v="（双财整合〔2020〕13号）"/>
        <s v="（双财农〔2021〕58号）"/>
        <s v="双财建〔2021〕51号"/>
        <s v="双财建〔2022〕57号"/>
        <s v="双财建〔2023〕79号"/>
        <s v="双财建〔2023〕31号"/>
        <s v="双财建〔2020〕10号"/>
        <s v="双财建〔2020〕11号"/>
        <s v="双财建〔2020〕12号"/>
        <s v="双财建〔2020〕13号"/>
        <s v="双财建〔2020〕14号"/>
        <s v="双财建〔2020〕15号"/>
        <s v="双财建〔2020〕16号"/>
        <s v="双财建〔2020〕17号"/>
        <s v="双财建〔2020〕18号"/>
        <s v="双财建〔2020〕19号"/>
        <s v="双财建〔2020〕20号"/>
        <s v="双财建〔2020〕21号"/>
        <s v="双财建〔2020〕22号"/>
        <s v="双财建〔2020〕23号"/>
        <s v="双财建〔2020〕24号"/>
        <s v="双财建〔2020〕25号"/>
        <s v="双财建〔2020〕26号"/>
        <s v="双财建〔2020〕27号"/>
        <s v="双财建〔2020〕28号"/>
        <s v="双财建〔2020〕29号"/>
        <s v="双财建〔2020〕30号"/>
        <s v="双财建〔2020〕31号"/>
        <s v="双财建〔2020〕32号"/>
        <s v="双财建〔2021〕99号"/>
        <s v="双财建〔2021〕41号"/>
      </sharedItems>
    </cacheField>
    <cacheField name="具体项目名称" numFmtId="0">
      <sharedItems containsBlank="1" count="167">
        <s v="福彩公益金支持2021年乡镇级公益性公墓安全及绿化设施（对下）补助资金（青云山公益性公墓二期）"/>
        <s v="关于下达2021年公益性公墓建设资金的通知（青云山公益性公墓二期）"/>
        <s v="梅子箐至马龙公路、板桥河至窝碑公路水毁修复及辖区内公路转角镜工程"/>
        <s v="妥甸镇大麦桂片区大敌鲁村委会螃蟹冲至小坡头等四个村管网项建设项目"/>
        <s v="双柏县2021年第一批30户以上自然村通村硬化项目(妥大线--新庄)"/>
        <s v="双财教〔2021〕47号科普专项资金（妥甸镇科协1万开展科技培训不少于80人次，新建永久性科普宣传栏不少于1块；康和社区10万按照省级科普示范社区创建工作）"/>
        <s v="公民科学素质提升补助（双柏滇贸中药材种子种苗推广产销协会"/>
        <s v="农特产品智慧交易综合市场项目前期工作经费"/>
        <s v="项目前期工作经费（妥甸镇2023年项目入库委托业务费）"/>
        <s v="妥甸镇格邑村委会山窝鸡养殖厂建设项目"/>
        <s v="马龙河育苗基地管网架设项目、羊桥黑蛇河农业综合开发提水泵站建设项目"/>
        <s v="羊桥黑蛇河农业综合开发提水泵站建设项目"/>
        <m/>
        <s v="嘉镇综合文化服务中心"/>
        <s v="旧县综合文化服务中心"/>
        <s v="新厂综合文化服务中心   "/>
        <s v="嘉镇风雨桥建设道路资金"/>
        <s v="特色小镇建设前期经费"/>
        <s v="敬老院提质改造补助资金"/>
        <s v="龙树污水项目工程"/>
        <s v="民政事业省级第二批专项资金（建设居家养老服务中心）"/>
        <s v="关于下达2021年农村公路日常养护省级补助资金的通知"/>
        <s v="2020年农村公路养护补助资金"/>
        <s v="关于下达2021年农村公路养护资金州级配套资金"/>
        <s v="大庄镇农村公路日常养护州级补助资金"/>
        <s v="2022年农村公路日常养护省级补助资金"/>
        <s v="州级财政衔接推进乡村振兴补助资金"/>
        <s v="大麦地镇光明村委会芭蕉箐村民族文化广场建设项目"/>
        <s v="大麦地镇2023年农村公益性公墓提升改造建设项目款"/>
        <s v="纪委谈话室装修"/>
        <s v="9个村社区清廉村居建设展板"/>
        <s v="政府清廉机关建设"/>
        <s v="大麦地镇蚕豆田村委会营盘箐水库围栏工程 "/>
        <s v="大麦地镇邦三村委会文化活动中心建设项目"/>
        <s v="大麦地镇光明村委会文化活动中心建设项目"/>
        <s v="大麦地镇普龙社区文化活动中心建设项目"/>
        <s v="大麦地镇河口村委会文化活动中心建设项目"/>
        <s v="大麦地镇峨足村委会文化活动中心建设项目"/>
        <s v="大麦地镇底土村委会文化活动中心建设项目"/>
        <s v="普龙至峨足公路改扩建项目"/>
        <s v="普龙至峨足挡墙"/>
        <s v="普龙至光明公路挡墙项目"/>
        <s v="转载机驾驶员劳务费"/>
        <s v="安龙堡乡新街村委会文化活动中心建设项目"/>
        <s v="柏家河村委会松树林活动室建设项目"/>
        <s v="安龙堡乡新街村委会新街村民文化活动室修缮项目"/>
        <s v="安龙堡乡信公山公益性公墓提升建设工程"/>
        <s v="他宜龙、柏家河、新街村委会自然灾害修复建设项目"/>
        <s v="农村公路塌方清理以及汛期应急保通项目"/>
        <s v="农村公路安青公路保通塌方以及排水沟清理项目"/>
        <s v="“科普中国·双柏安龙堡·科普小镇”项目——室外科普电子显示屏"/>
        <s v="“科普中国·双柏安龙堡·科普小镇”项目——科普知识宣传长廊建设"/>
        <s v="“科普中国·双柏安龙堡·科普小镇”项目——微型科技馆建设"/>
        <s v="安龙堡乡新街村委会对门村村级文体活动室建设项目"/>
        <s v="安龙堡乡敬老院附属改造及消防设施建设"/>
        <s v="爱尼山乡州级科协专项资金"/>
        <s v="爱尼山乡农村公路日常养护省级补助资金"/>
        <s v="爱尼山乡农村公路日常养护州级补助资金"/>
        <s v="小底母进村道路"/>
        <s v="小团山至妥武"/>
        <s v="雨龙至上村"/>
        <s v="上村至迤都母"/>
        <s v="法脿镇红栗村委会阿达矣村人居环境提升整治项目资金"/>
        <s v="法脿镇麦地村委会小麦地冲村庄人居环境整治项目资金"/>
        <s v="法脿镇六街仔猪繁育养殖小区厂区道路硬化及污水处理池建设项目资金"/>
        <s v="法脿镇红栗村委会水箐村人居环境整治项目资金"/>
        <s v="法脿镇雨龙村委会上村二组人居环境整治项目资金"/>
        <s v="妥甸镇中心幼儿园建设项目"/>
        <s v="妥甸镇西城社区五人制足球场（茨菇坝）建设项目"/>
        <s v="大麦地镇大麦地村小学学生宿舍建设项目"/>
        <s v="安龙堡乡社会足球场建设项目"/>
        <s v="鄂嘉镇社会足球场建设项目"/>
        <s v="妥甸镇九石小学运动场工程建设项目"/>
        <s v="大麦地镇峨足小学食堂建设项目"/>
        <s v="双柏县安龙堡乡新街小学教学点恢复重建项目（沪滇资金）"/>
        <s v="雨龙中学学生食堂及餐厅"/>
        <s v="鄂嘉中学教学综合楼"/>
        <s v="双柏县风雨体育馆加固改造项目"/>
        <s v="独田中学田径运动场跑道和运动场护坎建设项目"/>
        <s v="妥甸镇东城社区小学柴油发电机房、消防水池、门卫室和消防值班室土建工程"/>
        <s v="妥甸镇东城社区小学田径运动场（一期）建设挡墙、看台"/>
        <s v="妥甸镇东城社区小学低压电缆新建项目工程"/>
        <s v="鄂嘉中学教学楼建设项目"/>
        <s v="鄂嘉镇义隆小学围墙、挡墙及大门工程"/>
        <s v="合计"/>
        <s v="双柏县中医院救治能力提升项目"/>
        <s v="残疾人职业技能培训"/>
        <s v="重度残疾人家庭无障碍改造"/>
        <s v="双柏县就业和社会保障服务中心附属工程"/>
        <s v="双柏人力资源和社会保障局200KV箱变安装工程"/>
        <s v="双柏人力资源和社会保障局201KV箱变安装工程"/>
        <s v="沙甸河中村河段河道治理工程一标段"/>
        <s v="沙甸河中村河段河道治理工程二标段"/>
        <s v="沙甸河中村河段河道治理工程三标段"/>
        <s v="沙甸河坡脚底至南孔段河道治理工程一标段"/>
        <s v="沙甸河坡脚底至南孔段河道治理工程二标段"/>
        <s v="沙甸河坡脚底至南孔段河道治理工程三标段"/>
        <s v="双柏县2023年小型水库物业化管理项目"/>
        <s v="双柏县半路村落花箐坝水库除险加固工程"/>
        <s v="双柏县大涉腰水库除险加固工程"/>
        <s v="双柏县大琢么水库除险加固工程"/>
        <s v="双柏县小凹子水库除险加固工程"/>
        <s v="双柏县平河场水库除险加固工程"/>
        <s v="双柏县2023年度小型水库雨水情测报和大坝安全监测设施建设项目第一标段"/>
        <s v="双柏县2023年度小型水库雨水情测报和大坝安全监测设施建设项目第二标段"/>
        <s v="双柏县2023年度小型水库雨水情测报和大坝安全监测设施建设项目第三标段"/>
        <s v="2019年双柏县大庄镇大庄社区农田建设项目"/>
        <s v="双柏县2020年独田高标准农田建设项目"/>
        <s v="双柏县2020年大庄干海资高标准农田建设项目"/>
        <s v="双柏县2020年大麦地镇邦三高标准农田建设项目"/>
        <s v="双柏县2020年嘉龙树高标准农田建设项目"/>
        <s v="粮食生产功能区和重要农产品生产保护区划定"/>
        <s v="关于返还（下达）2019年州级第二批预算内项目前期工作经费额度结余的通知"/>
        <s v="关于返还（下达）2018年交通专项资金额度结余的通知"/>
        <s v="2022年州级第一批项目前期工作经费"/>
        <s v="楚雄州财政局下达2023年第二批州级预算内项目前期工作经费（大岔路至海资底三级公路）"/>
        <s v="贰零贰叁年第一批省预算内前期工作经费"/>
        <s v="2020年第一批路网结构改造工程建设资金"/>
        <s v="2021年第一批路网结构改造工程建设资金"/>
        <s v="2022年第一批路网结构改造工程建设资金"/>
        <s v="2023年第一批路网结构改造工程建设资金"/>
        <s v="2024年第一批路网结构改造工程建设资金"/>
        <s v="2025年第一批路网结构改造工程建设资金"/>
        <s v="2026年第一批路网结构改造工程建设资金"/>
        <s v="2027年第一批路网结构改造工程建设资金"/>
        <s v="2028年第一批路网结构改造工程建设资金"/>
        <s v="2029年第一批路网结构改造工程建设资金"/>
        <s v="2030年第一批路网结构改造工程建设资金"/>
        <s v="2031年第一批路网结构改造工程建设资金"/>
        <s v="2032年第一批路网结构改造工程建设资金"/>
        <s v="2033年第一批路网结构改造工程建设资金"/>
        <s v="2034年第一批路网结构改造工程建设资金"/>
        <s v="2035年第一批路网结构改造工程建设资金"/>
        <s v="2036年第一批路网结构改造工程建设资金"/>
        <s v="2037年第一批路网结构改造工程建设资金"/>
        <s v="2038年第一批路网结构改造工程建设资金"/>
        <s v="2039年第一批路网结构改造工程建设资金"/>
        <s v="2040年第一批路网结构改造工程建设资金"/>
        <s v="2041年第一批路网结构改造工程建设资金"/>
        <s v="2042年第一批路网结构改造工程建设资金"/>
        <s v="双柏县2022年老旧小区改造（州公路段双柏县公路分局住宿区等15个小区）配套基础设施建设项目可行性研究报告编制费"/>
        <s v="双柏县2022年老旧小区改造（州公路段双柏县公路分局住宿区等15个小区）建设项目初步设计编制费"/>
        <s v="双柏县2022年老旧小区改造（州公路段双柏县公路分局住宿区等15个小区）建设项目施工图设计编制费"/>
        <s v="双柏县燃气管道等老化更新改造实施方案编制费"/>
        <s v="双柏县城市排水管网普查检测服务费"/>
        <s v="双柏县建成区下水管道清理服务费"/>
        <s v="2022年双柏县城城区道路、绿化、环卫设施维修改造工程"/>
        <s v="双柏县城市体检评估报告及双柏县城市更新实施方案编制费"/>
        <s v="双柏县城西北片区西段路基工程款"/>
        <s v="编制大庄镇历史文化名镇申报材料和保护规划"/>
        <s v="大庄镇历史文化名镇核心区地形测"/>
        <s v="全国自然灾害综合风险普查试点经费-云南省楚雄州双柏县房屋建筑与市政设施普查经费"/>
        <s v="4条主干道路灯改造工程监理费"/>
        <s v="双柏县旧哨景观台、鑫和大成绿化提升改造项目"/>
        <s v="双柏县城区街道、广场、公园景观树更换栽植绿化工程三期"/>
        <s v="创建文明城市虎乡大道（好百年家居店后）、楚双路边（中国石化外）设置部分施工围挡"/>
        <s v="公园绿化养护合同延期协议"/>
        <s v="绿化养护合同延期协议"/>
        <s v="双柏县汽车客运站绿化及配套设施更新项目工程"/>
        <s v="双柏县创建国家卫生县城城区损坏路灯及其他照明维修工程"/>
        <s v="原妥甸中学校门口修建挡墙、挖运土方、增加道路工程"/>
        <s v="双柏县2016年城市棚户区改造建设项目（原食品公司）监理费"/>
        <s v="双柏县2016年城市棚户区改造建设项目（原食品公司安置房）房地产资产评估报告编制费"/>
        <s v="虎兴路改扩建工程监理费"/>
        <s v="双柏县城区景观节点立体花架和鲜花采购摆放项目"/>
        <s v="双柏县查姆公园查姆山景观瀑布建设项目鉴定费"/>
        <s v="2019年8月-2022年9月餐厨垃圾清运"/>
      </sharedItems>
    </cacheField>
    <cacheField name="下达指标数" numFmtId="0">
      <sharedItems containsString="0" containsBlank="1" containsNumber="1" minValue="0" maxValue="2663.764623" count="85">
        <n v="10"/>
        <n v="25.256"/>
        <n v="23.5066"/>
        <n v="214.2643"/>
        <n v="45.44"/>
        <n v="16.5"/>
        <n v="3"/>
        <n v="100"/>
        <n v="8"/>
        <n v="50"/>
        <n v="24.64"/>
        <n v="530.6069"/>
        <n v="117"/>
        <n v="104.03144"/>
        <n v="9.250823"/>
        <n v="160"/>
        <n v="634.282263"/>
        <n v="240"/>
        <n v="35.22"/>
        <n v="275.22"/>
        <n v="40.38"/>
        <n v="15.249"/>
        <n v="20.3175"/>
        <n v="26.6"/>
        <n v="54.48"/>
        <n v="157.0265"/>
        <n v="45"/>
        <n v="5"/>
        <m/>
        <n v="2.2"/>
        <n v="72"/>
        <n v="46.9"/>
        <n v="126.1"/>
        <n v="4"/>
        <n v="62"/>
        <n v="30"/>
        <n v="156"/>
        <n v="0.75"/>
        <n v="36.126846"/>
        <n v="21.6792"/>
        <n v="41.73"/>
        <n v="100.286046"/>
        <n v="220"/>
        <n v="244.32"/>
        <n v="1957.28"/>
        <n v="370.29"/>
        <n v="35"/>
        <n v="164"/>
        <n v="1.714623"/>
        <n v="15"/>
        <n v="36.9"/>
        <n v="346.83"/>
        <n v="128"/>
        <n v="498"/>
        <n v="303"/>
        <n v="15.95"/>
        <n v="6"/>
        <n v="594.08"/>
        <n v="9"/>
        <n v="2663.764623"/>
        <n v="1100"/>
        <n v="20.34"/>
        <n v="28.34"/>
        <n v="716"/>
        <n v="567"/>
        <n v="245"/>
        <n v="95"/>
        <n v="456"/>
        <n v="2079"/>
        <n v="237.74"/>
        <n v="128.61"/>
        <n v="226.39"/>
        <n v="90.8"/>
        <n v="168.55"/>
        <n v="49.3"/>
        <n v="901.39"/>
        <n v="58.15844"/>
        <n v="150"/>
        <n v="438.15844"/>
        <n v="923"/>
        <n v="90"/>
        <n v="49.75"/>
        <n v="79.19"/>
        <n v="48.13"/>
        <n v="1167.07"/>
      </sharedItems>
    </cacheField>
    <cacheField name="已拨付数" numFmtId="0">
      <sharedItems containsString="0" containsBlank="1" containsNumber="1" minValue="0" maxValue="952.61" count="56">
        <n v="0"/>
        <n v="171.328886"/>
        <n v="5.5"/>
        <n v="32"/>
        <n v="2.84"/>
        <n v="10"/>
        <n v="221.668886"/>
        <n v="9"/>
        <n v="3.81"/>
        <n v="14.83"/>
        <n v="128.48"/>
        <n v="156.12"/>
        <n v="170"/>
        <n v="35.22"/>
        <n v="205.22"/>
        <m/>
        <n v="5.3536"/>
        <n v="3.172"/>
        <n v="26.43"/>
        <n v="34.9556"/>
        <n v="17.61"/>
        <n v="1.2008"/>
        <n v="8.5"/>
        <n v="9.7008"/>
        <n v="10.6074"/>
        <n v="25.45"/>
        <n v="67.8796"/>
        <n v="17.31"/>
        <n v="24"/>
        <n v="30"/>
        <n v="6.67"/>
        <n v="2.5"/>
        <n v="286.83"/>
        <n v="89.32"/>
        <n v="459.31"/>
        <n v="36.67"/>
        <n v="952.61"/>
        <n v="200"/>
        <n v="92.6"/>
        <n v="112"/>
        <n v="73.3"/>
        <n v="49"/>
        <n v="326.9"/>
        <n v="210.81"/>
        <n v="95.51"/>
        <n v="171.48"/>
        <n v="74.27"/>
        <n v="115.88"/>
        <n v="677.95"/>
        <n v="97"/>
        <n v="519.9"/>
        <n v="39.724"/>
        <n v="51.59"/>
        <n v="15"/>
        <n v="24.53"/>
        <n v="403.794"/>
      </sharedItems>
    </cacheField>
    <cacheField name="施工企业名称" numFmtId="0">
      <sharedItems containsBlank="1" count="134">
        <s v="双柏胜林建筑工程服务部"/>
        <s v="双柏鑫诚建材经营部"/>
        <s v="云南鼎泰水利水电工程有限公司"/>
        <s v="云南熙然建筑工程有限公司"/>
        <s v="艺源广告图文有限责任公司"/>
        <s v="双柏滇贸葛业中药材种植有限公司"/>
        <s v="楚雄金峰测绘科技有限公司"/>
        <s v="楚雄通途交通规划设计有限公司、双柏县鑫钰业务代办有限责任公司"/>
        <s v="云南彝人农夫农业发展有限公司双柏分公司"/>
        <s v="双柏红运建筑有限公司、双柏绿鑫建筑工程队"/>
        <s v="双柏绿鑫建筑工程队"/>
        <m/>
        <s v="双柏富盈商贸有限公司"/>
        <s v="王景存"/>
        <s v="双柏吉昌工程队"/>
        <s v="双柏兴荣建筑安装施工队"/>
        <s v="楚雄彝韵规划设计有限公司"/>
        <s v="云南世恒建设工程有限公司双柏分工公司"/>
        <s v="云南霖奎建设工程有限公司"/>
        <s v="双柏小丰建筑工程队"/>
        <s v="双柏双建施工队"/>
        <s v="荣鑫源城市建设管理有限公司"/>
        <s v="双柏明昊施工队"/>
        <s v="楚雄州华阳职业培训学校"/>
        <s v="云南昊圻建筑有限公司双柏分公司"/>
        <s v="双柏恩德殡葬责任有限公司"/>
        <s v="双柏明光工程服务部"/>
        <s v="双柏永兴工艺部"/>
        <s v="双柏普龙工程施工队"/>
        <s v="双柏建志房屋维修中心"/>
        <s v="双柏永祥建筑安装有限公司"/>
        <s v="双柏县永鑫广告中心"/>
        <s v="双柏尹伟施工队"/>
        <s v="双柏很本楷工程施工队"/>
        <s v="双柏县法脿镇宏宇施工队"/>
        <s v="李绍平"/>
        <s v="双柏垠丰建筑建材有限责任公司"/>
        <s v="双柏顺安建筑工程施工队"/>
        <s v="双柏垠丰建筑建材有限公司"/>
        <s v="双柏恩德殡葬服务公司"/>
        <s v="双柏永鑫农业开发有限公司2万、双柏顺安建筑工程施工队1万，双柏法脿鑫投建筑施工队1万"/>
        <s v="双柏新街建筑工程队"/>
        <s v="双柏恒嘉科技有限公司"/>
        <s v="双柏永鑫广告中心"/>
        <s v="昆明赛思科技有限公司"/>
        <s v="云南凯澜建设工程有限公司"/>
        <s v="双柏县鹏程建筑建材有限公司"/>
        <s v="双柏金宏建筑工程施工队"/>
        <s v="街子队农户"/>
        <s v="四川黄岷源建筑有限公司"/>
        <s v="云南双元建筑工程有限公司"/>
        <s v="云南茂凯建筑工程有限公司"/>
        <s v="云南联重建设工程有限公司"/>
        <s v="云南磐亚建筑工程有限公司"/>
        <s v="双柏华业建筑工程有限公司"/>
        <s v="云南欣都建筑工程有限公司"/>
        <s v="云南建投第二建设有限公司"/>
        <s v="双柏县鹏程建筑建材有限责任公司"/>
        <s v="云南腾曼建设工程有限公司"/>
        <s v="云南晟全建筑工程有限公司"/>
        <s v="双柏县垠丰建筑建材有限责任公司"/>
        <s v="云南华硕建筑有限公司"/>
        <s v="云南颐合工程技术有限公司"/>
        <s v="云南振成建设工程有限公司"/>
        <s v="云南俊雄建设工程有限公司"/>
        <s v="楚雄源格电力工程有限公司"/>
        <s v="云南楚雄建华建设工程集团有限公司"/>
        <s v="云南易满佳建设工程有限公司"/>
        <s v="楚雄松源职业培训学校"/>
        <s v="云南茂凯建筑工程有限公司双柏分公司"/>
        <s v="云南霖辉消防安全技术有限公司"/>
        <s v="云南省华坪县石正建筑有限责任公司"/>
        <s v="云南顺辉建筑工程有限责任公司"/>
        <s v="云南凯源建设工程有限公司"/>
        <s v="临沧汇邦建筑工程有限公司"/>
        <s v="湖南松雅建设集团有限公司"/>
        <s v="云南今明建设工程有限公司"/>
        <s v="楚雄嘉誉工程咨询有限公司"/>
        <s v="云南彝州建设工程有限公司"/>
        <s v="云南忠超建设工程有限公司"/>
        <s v="云南创企建设工程有限公司"/>
        <s v="云南新佳宇建设工程有限公司"/>
        <s v="云南正扬建设集团有限公司"/>
        <s v="云南佳昕建筑工程有限公司"/>
        <s v="云南澍源建设工程有限责任公司"/>
        <s v="云南润超建筑工程有限公司双柏分公司"/>
        <s v="宣威市大亚建工集团有限公司"/>
        <s v="云南中北建设工程有限公司"/>
        <s v="中国电建集团公司"/>
        <s v="南华县鑫业有限责任公司"/>
        <s v="云南骏骥建设工程有限公司"/>
        <s v="云南时讯空间科技有限公司"/>
        <s v="云南天楚建设工程有限公司"/>
        <s v="云南鼎宸建筑工程有限公司"/>
        <s v="云南璟驰路桥工程有限公司"/>
        <s v="云南禄丰寰宇建筑工程有限公司"/>
        <s v="云南省交通勘察设计研究院有限公司"/>
        <s v="万品国际工程设计有限公"/>
        <s v="双柏富坤建筑工程队"/>
        <s v="云南宏顺建筑工程有限公司"/>
        <s v="大姚云巅市政工程有限公司"/>
        <s v="云南玄瑾公路工程有限公司"/>
        <s v="云南元中建筑工程有限公司"/>
        <s v="云南正滇建筑工程有限公司"/>
        <s v="双柏县宏茂机械设备租赁部"/>
        <s v="云南龙承建筑工程有限公司"/>
        <s v="云南晟业建筑工程有限公司"/>
        <s v="云南禹滇工程项目咨询有限公司"/>
        <s v="云南茂凯建筑工程有限公司楚雄分公司"/>
        <s v="云南广厦规划建筑设计院有限公司"/>
        <s v="中辉设计集团有限公司"/>
        <s v="云南华博工程设计有限公司"/>
        <s v="广州易探检测有限公司"/>
        <s v="云南曦昭环境卫生服务有限公司"/>
        <s v="双柏垠丰建筑建材有限责任公司 "/>
        <s v="云南国盛人居环境设计有限公司"/>
        <s v="云南夏园工程有限公司"/>
        <s v="昆明市建筑设计研究院股份有限公司"/>
        <s v="奥格科技股份有限公司"/>
        <s v="瑞光建设工程有限公司"/>
        <s v="双柏成和建筑工程有限公司"/>
        <s v="云南天姿园林有限公司"/>
        <s v="双柏盛成建筑工程队"/>
        <s v="楚雄市聚绿市政环境服务有限公司"/>
        <s v="双柏县光惠通绿化有限公司"/>
        <s v="云南春南物业服务有限公司"/>
        <s v="楚雄通高安防有限公司"/>
        <s v="重庆威肯物业发展有限公司双柏分公司"/>
        <s v="云南隆强建设工程监理有限公司"/>
        <s v="昆明圣港拆迁有限公司"/>
        <s v="云南联都建设工程监理有限公司楚雄分公司"/>
        <s v="云南鸿淳园林绿化工程有限公司"/>
        <s v="云南华茂建筑工程有限公司"/>
        <s v="双柏路福汽车修理厂"/>
      </sharedItems>
    </cacheField>
    <cacheField name="法人" numFmtId="0">
      <sharedItems containsBlank="1" count="125">
        <s v="尹久光"/>
        <s v="李红祥"/>
        <s v="罗华祥"/>
        <s v="胡光艳（尹久光）"/>
        <s v="周杰"/>
        <s v="沈兴祥"/>
        <s v="李军"/>
        <s v="李巍、尹青梅"/>
        <s v="李诗怡"/>
        <s v="李富军、李正龙"/>
        <s v="李正龙"/>
        <m/>
        <s v="李开雄"/>
        <s v="王景存"/>
        <s v="苏显昌"/>
        <s v="瞿兴荣"/>
        <s v="王丽"/>
        <s v="郭存杰"/>
        <s v="杨安佑"/>
        <s v="丰玉林"/>
        <s v="戈凡瑜"/>
        <s v="李荣波"/>
        <s v="李家明"/>
        <s v="周恩容"/>
        <s v="李文琼"/>
        <s v="李廷忠"/>
        <s v="周华"/>
        <s v="颜仕虎"/>
        <s v="鲁映忠"/>
        <s v="王建志"/>
        <s v="汤永祥"/>
        <s v="尹伟"/>
        <s v="罗小平"/>
        <s v="杨光堂"/>
        <s v="李绍平"/>
        <s v="郭世文"/>
        <s v="杨崇安"/>
        <s v="施正在"/>
        <s v="李增富"/>
        <s v="普永斌"/>
        <s v="徐斌"/>
        <s v="王军"/>
        <s v="苏洋洲"/>
        <s v="李红军"/>
        <s v="农户"/>
        <s v="李光万"/>
        <s v="余腾超"/>
        <s v="杨红伟"/>
        <s v="陶伟强"/>
        <s v="周晓玲"/>
        <s v="李学才"/>
        <s v="杨光华"/>
        <s v="尤国旗"/>
        <s v="尹才高"/>
        <s v="陈定华"/>
        <s v="马毅斌"/>
        <s v="沈加应"/>
        <s v="刘通"/>
        <s v="苏卿尧"/>
        <s v="李文俊"/>
        <s v="瞿兴富"/>
        <s v="赵志升"/>
        <s v="刘佃发"/>
        <s v="李有松"/>
        <s v="方 艳"/>
        <s v="杨智勇_x000a_（杜友唐）"/>
        <s v="许莉"/>
        <s v="涂天友"/>
        <s v="杨辉"/>
        <s v="赵钒钦"/>
        <s v="张金梅"/>
        <s v="章宇"/>
        <s v="叶金明"/>
        <s v="杨泽斌"/>
        <s v="杨民"/>
        <s v="李红杰"/>
        <s v="胡光艳"/>
        <s v="高元"/>
        <s v="胡亮"/>
        <s v="吴奇"/>
        <s v="罗超"/>
        <s v="张亚杰"/>
        <s v="杨勇"/>
        <s v="李建国"/>
        <s v="袁伟"/>
        <s v="李勇"/>
        <s v="王松林"/>
        <s v="段先国"/>
        <s v="严平"/>
        <s v="刘学文"/>
        <s v="曹斌"/>
        <s v="李保春"/>
        <s v="叶立新"/>
        <s v="李家成"/>
        <s v="孙光平"/>
        <s v="胡刚"/>
        <s v="李海云"/>
        <s v="李忠祥"/>
        <s v="普洪亮"/>
        <s v="姚立海"/>
        <s v="张九林"/>
        <s v="尹世全"/>
        <s v="王发茗"/>
        <s v="赵志德"/>
        <s v="杨宏伟"/>
        <s v="刘如猛"/>
        <s v="蒲娜"/>
        <s v="王琳"/>
        <s v="_x000a_周志勇"/>
        <s v="李忠华"/>
        <s v="_x000a_杨汉忠"/>
        <s v="王玉成"/>
        <s v="彭进双"/>
        <s v="李冠庭"/>
        <s v="付成武"/>
        <s v="母其正"/>
        <s v="吕光德"/>
        <s v="段云能"/>
        <s v="李欣昌"/>
        <s v="杨丰忆"/>
        <s v="刘自东"/>
        <s v="张大宏"/>
        <s v="庹智翔"/>
        <s v="薛家泰"/>
        <s v="尹学华"/>
      </sharedItems>
    </cacheField>
    <cacheField name="欠拨原因" numFmtId="0">
      <sharedItems containsBlank="1" count="27">
        <s v="资金未下达"/>
        <s v="资金指标收回"/>
        <s v="指标下达，剩余未给使用"/>
        <s v="指标下达，未给使用"/>
        <m/>
        <s v="资金下达，未安排使用"/>
        <s v="无资金支付，零余额户指标被收回"/>
        <s v="财政未安排支出，资金指标被收回"/>
        <s v="额度被收回"/>
        <s v="资金文件下达后收回"/>
        <s v="指标下达后被收回"/>
        <s v="财政调度资金困难，未给予支付"/>
        <s v="财政调度资金困难，未给予支付；资金缺口"/>
        <s v="年底财政收回额度后未下达指标"/>
        <s v="国库资金不足"/>
        <s v="县十六届人民政府75次常务会议同意解决的370万元项目建设资金，但未拨付。经十七届县人民政府第43次常务会议研究同意，以我局现有办公楼资产处置收益来解决项目建设资金缺口，从而解决该项目县级配套资金未到位的问题。我局位于县城人民路的旧办公楼资产拍卖收入 466.50 万元已经全部上缴国库。截至目前，县财政在上述拍卖收入中安排拨付我局 140 万元（其中：2020 年 90 万元，2022 年 50 万元）。"/>
        <s v="县十六届人民政府75次常务会议同意解决的370万元项目建设资金，但未拨付。后，经十七届县人民政府第43次常务会议研究同意，以我局现有办公楼资产处置收益来解决项目建设资金缺口，从而解决该项目县级配套资金未到位的问题。我局位于县城人民路的旧办公楼资产拍卖收入 466.50 万元已经全部上缴国库。截至目前，县财政在上述拍卖收入中安排拨付我局 140 万元（其中：2020 年 90 万元，2022 年 50 万元）。"/>
        <s v="消防整改"/>
        <s v="财政未拨付"/>
        <s v="资金未完全拨付到位"/>
        <s v="资金未到位"/>
        <s v="当年财政未给予支付收回资金"/>
        <s v="财政收回指标后未下达"/>
        <s v="县财政项目前期费未拨付到位"/>
        <s v="县财政资金未拨付到位"/>
        <s v="结算价89.45万元，只拨付了20万元"/>
        <s v="截止2021年底，共计使用普查经费39.724万元（含技术服务费），剩余50.276万元已全部被县财政收回。"/>
      </sharedItems>
    </cacheField>
    <cacheField name="欠拨数" numFmtId="0">
      <sharedItems containsString="0" containsBlank="1" containsNumber="1" minValue="0" maxValue="1752.1" count="155">
        <n v="10"/>
        <n v="25.256"/>
        <n v="23.5066"/>
        <n v="42.935414"/>
        <n v="45.44"/>
        <n v="11"/>
        <n v="3"/>
        <n v="4"/>
        <n v="8"/>
        <n v="18"/>
        <n v="7.16"/>
        <n v="14.64"/>
        <n v="212.938014"/>
        <n v="27.502756"/>
        <n v="3.8052"/>
        <n v="14.822496"/>
        <n v="40"/>
        <n v="2.035548"/>
        <n v="31.84"/>
        <n v="130.006"/>
        <n v="70"/>
        <n v="35.22"/>
        <n v="105.22"/>
        <n v="40.38"/>
        <n v="15.249"/>
        <n v="14.9639"/>
        <n v="23.428"/>
        <n v="5.9791"/>
        <n v="100"/>
        <n v="35"/>
        <n v="50"/>
        <n v="1.5"/>
        <n v="2.98"/>
        <n v="0.52"/>
        <n v="5"/>
        <n v="2.2"/>
        <n v="21.0982"/>
        <n v="9.62546"/>
        <n v="9"/>
        <n v="6.66734"/>
        <n v="0.6"/>
        <n v="9.74"/>
        <n v="21.1921"/>
        <n v="14.13"/>
        <n v="1.84"/>
        <n v="109.6131"/>
        <n v="22.1"/>
        <n v="19.19"/>
        <n v="21.71"/>
        <n v="1"/>
        <n v="6"/>
        <n v="12.1"/>
        <n v="20.4"/>
        <n v="62"/>
        <n v="30"/>
        <n v="268.5"/>
        <n v="0.75"/>
        <n v="36.126846"/>
        <n v="21.6792"/>
        <n v="41.73"/>
        <n v="100.286046"/>
        <n v="59.3001"/>
        <n v="54.7653"/>
        <n v="106.5315"/>
        <n v="208.0194"/>
        <n v="22.71"/>
        <n v="49.73"/>
        <n v="15.69"/>
        <n v="33.19"/>
        <n v="14.62"/>
        <n v="564.5563"/>
        <n v="370.29"/>
        <n v="17.69"/>
        <n v="140"/>
        <n v="1.714623"/>
        <n v="8.33"/>
        <n v="34.4"/>
        <n v="60"/>
        <n v="38.68"/>
        <n v="38.69"/>
        <n v="303"/>
        <n v="15.95"/>
        <n v="557.41"/>
        <n v="1711.154623"/>
        <n v="900"/>
        <n v="20.34"/>
        <n v="28.34"/>
        <n v="42.615961"/>
        <n v="6.096882"/>
        <n v="1.6"/>
        <n v="50.312843"/>
        <n v="623.4"/>
        <m/>
        <n v="455"/>
        <n v="245"/>
        <n v="21.7"/>
        <n v="407"/>
        <n v="1752.1"/>
        <n v="26.9253248"/>
        <n v="33.1030376"/>
        <n v="54.9114536"/>
        <n v="16.5247488"/>
        <n v="52.6675176"/>
        <n v="39.3"/>
        <n v="223.4320824"/>
        <n v="58.15844"/>
        <n v="52.0983"/>
        <n v="340.25674"/>
        <n v="101.21"/>
        <n v="132.01"/>
        <n v="122.88"/>
        <n v="13.1"/>
        <n v="34.94"/>
        <n v="50.11"/>
        <n v="35.42"/>
        <n v="80.42"/>
        <n v="32.37"/>
        <n v="24.79"/>
        <n v="5.8"/>
        <n v="3.15"/>
        <n v="20.31"/>
        <n v="54.16"/>
        <n v="52.62"/>
        <n v="69.42"/>
        <n v="42.49"/>
        <n v="34.87"/>
        <n v="18.02"/>
        <n v="50.58"/>
        <n v="6.25"/>
        <n v="6.6"/>
        <n v="47.69"/>
        <n v="1039.21"/>
        <n v="8.1"/>
        <n v="12"/>
        <n v="34"/>
        <n v="17"/>
        <n v="43"/>
        <n v="75"/>
        <n v="69.45"/>
        <n v="49.9"/>
        <n v="11.5"/>
        <n v="4.15"/>
        <n v="12.99"/>
        <n v="34.84"/>
        <n v="9.36"/>
        <n v="4.84"/>
        <n v="34.75"/>
        <n v="17.98"/>
        <n v="23.79"/>
        <n v="7.57"/>
        <n v="2"/>
        <n v="64.19"/>
        <n v="3.25"/>
        <n v="23.6"/>
        <n v="645.26"/>
      </sharedItems>
    </cacheField>
    <cacheField name="其中：欠拨农民工工资" numFmtId="0">
      <sharedItems containsString="0" containsBlank="1" containsNumber="1" minValue="0" maxValue="1137.564623" count="92">
        <m/>
        <n v="0"/>
        <n v="17.502756"/>
        <n v="3.8052"/>
        <n v="14.822496"/>
        <n v="10"/>
        <n v="40"/>
        <n v="2.035548"/>
        <n v="11.834"/>
        <n v="100"/>
        <n v="21"/>
        <n v="9"/>
        <n v="5"/>
        <n v="12"/>
        <n v="47"/>
        <n v="15"/>
        <n v="1.5"/>
        <n v="2.98"/>
        <n v="0.52"/>
        <n v="2.2"/>
        <n v="9.63"/>
        <n v="6.67"/>
        <n v="0.6"/>
        <n v="9.06"/>
        <n v="1.84"/>
        <n v="70.52"/>
        <n v="22.1"/>
        <n v="19.19"/>
        <n v="21.71"/>
        <n v="4"/>
        <n v="1"/>
        <n v="6"/>
        <n v="12.1"/>
        <n v="20.4"/>
        <n v="62"/>
        <n v="50"/>
        <n v="30"/>
        <n v="268.5"/>
        <n v="18"/>
        <n v="13"/>
        <n v="20"/>
        <n v="51"/>
        <n v="370.29"/>
        <n v="8.9"/>
        <n v="140"/>
        <n v="1.714623"/>
        <n v="35.55"/>
        <n v="41"/>
        <n v="31.68"/>
        <n v="60"/>
        <n v="38.68"/>
        <n v="37.8"/>
        <n v="80"/>
        <n v="15.95"/>
        <n v="201"/>
        <n v="1137.564623"/>
        <n v="270"/>
        <n v="42.615961"/>
        <n v="6.096882"/>
        <n v="48.712843"/>
        <n v="5.2"/>
        <n v="8.37"/>
        <n v="2.35"/>
        <n v="25"/>
        <n v="17"/>
        <n v="26"/>
        <n v="12.15"/>
        <n v="9.32"/>
        <n v="12.3"/>
        <n v="11.67"/>
        <n v="42.98"/>
        <n v="28.43"/>
        <n v="25.21"/>
        <n v="28.88"/>
        <n v="269.86"/>
        <n v="26.9253248"/>
        <n v="33.1030376"/>
        <n v="54.9114536"/>
        <n v="16.5247488"/>
        <n v="52.6675176"/>
        <n v="39.3"/>
        <n v="223.4320824"/>
        <n v="56"/>
        <n v="8"/>
        <n v="4.15"/>
        <n v="12.99"/>
        <n v="34.84"/>
        <n v="9.36"/>
        <n v="4.84"/>
        <n v="16"/>
        <n v="17.98"/>
        <n v="212.16"/>
      </sharedItems>
    </cacheField>
    <cacheField name="本次资金需求" numFmtId="0">
      <sharedItems containsBlank="1" containsNumber="1" containsMixedTypes="1" count="80">
        <n v="10"/>
        <n v="10.11"/>
        <n v="17.89"/>
        <n v="14"/>
        <n v="8"/>
        <n v="5"/>
        <n v="3"/>
        <n v="4"/>
        <n v="7"/>
        <n v="100"/>
        <n v="17.502756"/>
        <n v="3.8052"/>
        <n v="14.822496"/>
        <n v="40"/>
        <n v="2.035548"/>
        <n v="11.834"/>
        <n v="70"/>
        <n v="30"/>
        <n v="40.38"/>
        <n v="15.249"/>
        <n v="14.9639"/>
        <n v="23.428"/>
        <n v="5.9791"/>
        <n v="15"/>
        <n v="1.5"/>
        <n v="2.98"/>
        <n v="0.52"/>
        <n v="2.2"/>
        <n v="9.63"/>
        <n v="6.67"/>
        <n v="0.6"/>
        <n v="9.06"/>
        <n v="1.84"/>
        <s v="285966A9-A5BF-456B-88F2-8A25520761B6_100"/>
        <n v="0"/>
        <n v="1"/>
        <n v="6"/>
        <n v="11"/>
        <n v="20"/>
        <n v="0.463954"/>
        <n v="36.126846"/>
        <n v="21.6792"/>
        <n v="41.73"/>
        <n v="16"/>
        <n v="13"/>
        <n v="28"/>
        <n v="26.440234"/>
        <n v="8.895143"/>
        <n v="1.714623"/>
        <n v="12"/>
        <n v="25"/>
        <n v="15.95"/>
        <n v="9"/>
        <n v="200"/>
        <n v="20.34"/>
        <n v="28.34"/>
        <n v="22.303118"/>
        <n v="6.096882"/>
        <n v="1.6"/>
        <s v="285966A9-A5BF-456B-88F2-8A25520761B6_30"/>
        <n v="58.15844"/>
        <n v="52.0983"/>
        <n v="340.25674"/>
        <n v="13.1"/>
        <n v="11.76"/>
        <n v="5.8"/>
        <n v="3.15"/>
        <n v="20.31"/>
        <n v="18.03"/>
        <n v="6.25"/>
        <n v="6.6"/>
        <n v="300"/>
        <n v="8.1"/>
        <n v="1.9"/>
        <n v="4.5"/>
        <n v="2"/>
        <n v="3.6"/>
        <n v="3.25"/>
        <n v="4.65"/>
        <m/>
      </sharedItems>
    </cacheField>
    <cacheField name="上级资金文号" numFmtId="0">
      <sharedItems containsBlank="1" count="58">
        <s v="楚财社〔2021〕55号"/>
        <m/>
        <s v="楚财建〔2021〕32号"/>
        <s v="楚财整合[2019]31号"/>
        <s v="楚财建〔2021〕159号"/>
        <s v="楚财教[2021]53号"/>
        <s v="楚财教[2021]21号"/>
        <s v="楚财预〔2020〕101号"/>
        <s v="双财社[2022]73号"/>
        <s v="双财建〔2021〕146号"/>
        <s v="楚财农【2021】53号"/>
        <s v="楚财行【2022】95号"/>
        <s v="楚财农【2021】99号"/>
        <s v="楚财农【2021】88号 "/>
        <s v="楚财教【2020】45号"/>
        <s v="楚财建【2022】16号"/>
        <s v="楚财教〔2020〕45号"/>
        <s v="楚财社〔2023〕92 号"/>
        <s v="楚财资环﹝2023﹞97 号"/>
        <s v="楚财建〔2023〕38 号"/>
        <s v="楚财教〔2021〕53号"/>
        <s v="楚财综﹝2023﹞17号"/>
        <s v="楚财社〔2023〕77号"/>
        <s v="楚财教〔2022〕28号"/>
        <s v="楚财建〔2021〕146号"/>
        <s v="楚财建〔2022〕16号"/>
        <s v="楚财建【2021】82号"/>
        <s v="楚财整合【2020】7号"/>
        <s v="楚财整合【2020】8号"/>
        <s v="楚财教〔2021〕137号"/>
        <s v="楚财教〔2020〕172号、楚财教〔2020〕55号"/>
        <s v="楚财教〔2021〕81号"/>
        <s v="楚财教〔2020〕153号"/>
        <s v="楚财教〔2020〕55号"/>
        <s v="楚财教〔2020〕98号"/>
        <s v="楚财农2021〕98号"/>
        <s v="楚财教〔2022〕133号"/>
        <s v="楚财建〔2018〕78号"/>
        <s v="楚财教〔2021〕74"/>
        <s v="楚财教〔2023〕83号"/>
        <s v="楚财教〔2023〕166号"/>
        <s v="楚财建〔2020〕135 号"/>
        <s v="楚财社（2021）85号"/>
        <s v="楚财社（2022）68号"/>
        <s v="楚财农【2020】169号"/>
        <s v="楚财农【2023】15号"/>
        <s v="（楚财整合〔2019〕10号）"/>
        <s v="（楚财整合〔2019〕32号）"/>
        <s v="（楚财农〔2021〕52号）"/>
        <s v="楚财建〔2019〕66号"/>
        <s v="楚财建〔2017〕238号"/>
        <s v="楚财建（2022）31号"/>
        <s v="楚财建〔2023〕166号"/>
        <s v="楚财建〔2023〕36号"/>
        <s v="楚财建〔2019〕191号"/>
        <s v="楚财建〔2023〕52号"/>
        <s v="楚财建〔2021〕74号"/>
        <s v="楚财资环〔2021〕2号"/>
      </sharedItems>
    </cacheField>
    <cacheField name="功能分类" numFmtId="0">
      <sharedItems containsBlank="1" containsNumber="1" containsInteger="1" containsMixedTypes="1" count="49">
        <s v="2296002"/>
        <s v="2081004"/>
        <s v="2140106"/>
        <s v="2130504"/>
        <s v="2060702"/>
        <s v="2120102"/>
        <s v="2010302"/>
        <s v="2130505"/>
        <s v="2130315 "/>
        <m/>
        <n v="2079999"/>
        <n v="2070199"/>
        <n v="2120303"/>
        <n v="2081002"/>
        <s v="2081006-养老服务"/>
        <s v="2140106-公路养护"/>
        <s v="2140106公路养护"/>
        <s v="2130505生产发展"/>
        <s v="2130599其他扶贫支出"/>
        <s v="2296002用于社会福利彩票公益金支出"/>
        <s v="2011199其他纪检监察事务支出"/>
        <s v="2130304防汛"/>
        <s v="2079999其他文化旅游体育传媒支出"/>
        <s v="2079999其他文化旅游体育于传媒支出"/>
        <s v="2296002用于社会福利_x000a_的彩票公益金支出"/>
        <s v="2240799其他自然灾害_x000a_救灾及恢复重建支出_x000a_"/>
        <s v="2060702科普活动"/>
        <s v="2296099用于其他社会公益事业的彩票公益金支出"/>
        <s v="2140104  公路建设"/>
        <s v="2130504 农村基础设施建设"/>
        <s v="2050201学前教育"/>
        <s v="2070307体育场馆"/>
        <s v="2050202小学教育"/>
        <s v="2130506社会发展"/>
        <s v="2050203初中教育"/>
        <s v="2050299-其他普通教育支出"/>
        <s v="2100202-中医（民族）医院"/>
        <s v="残疾人就业和扶贫"/>
        <s v="政府性基金支出"/>
        <s v="2130305水利工程建设"/>
        <s v="2130306水利工程运行与维护"/>
        <s v="2130153农田建设"/>
        <s v="2130106科技转化与推广服务"/>
        <s v="2140104 公路建设"/>
        <s v="2120399 其他城乡社区公共设施支出"/>
        <s v="2210108 老旧小区改造"/>
        <s v="2120303 小城镇基础设施建设"/>
        <s v="2129999 其他城乡社区支出"/>
        <s v="2240699 其他自然灾害防治支出"/>
      </sharedItems>
    </cacheField>
    <cacheField name="政府经济分类" numFmtId="0">
      <sharedItems containsBlank="1" containsNumber="1" containsInteger="1" containsMixedTypes="1" count="32">
        <s v="50302"/>
        <s v="50399"/>
        <s v="50201"/>
        <s v="50299"/>
        <s v="50205"/>
        <s v="50399 "/>
        <m/>
        <n v="31099"/>
        <s v="50399-其他资本性支出"/>
        <s v="31005 基础设施建设"/>
        <s v="50399其他资本性支出"/>
        <s v="50302基础设施建设；"/>
        <s v="50201办公经费"/>
        <s v="50302基础设施建设"/>
        <s v="502机关商品和服务支出"/>
        <s v="50901社会福利和救助"/>
        <s v="50299其他商品和服务支出"/>
        <s v="50299其他商品服务支出"/>
        <s v="50302  基础设施建设"/>
        <s v="50301房屋建筑物构建"/>
        <s v="50209维修（护）费"/>
        <s v="504-机关资本性支出（二）"/>
        <s v="社会福利和救助"/>
        <s v="上下级政府间转移性支出"/>
        <s v="50402基础设施建设"/>
        <s v="50205委托业务局"/>
        <s v="502 机关商品和服务支出"/>
        <s v="503 机关资本性支出（一）"/>
        <s v="50302 基础设施建设"/>
        <s v="50601资本性支出（一）"/>
        <s v="50402 基础设施建设"/>
        <s v="30299 其他商品和服务支出"/>
      </sharedItems>
    </cacheField>
    <cacheField name="部门经济分类" numFmtId="0">
      <sharedItems containsBlank="1" containsNumber="1" containsInteger="1" containsMixedTypes="1" count="28">
        <s v="31005"/>
        <s v="31099"/>
        <s v="30201"/>
        <s v="30299"/>
        <s v="30227"/>
        <s v="30226"/>
        <s v="31099 "/>
        <m/>
        <n v="51099"/>
        <s v="31099-其他资本性支出"/>
        <s v="50302 基础设施建设"/>
        <s v="31099其他资本性支出"/>
        <s v="31005基础设施建设"/>
        <s v="30201办公费"/>
        <s v="502机关商品和服务支出"/>
        <s v="30306救济费"/>
        <s v="30299其他商品和服务支出"/>
        <s v="31005  基础设施建设"/>
        <s v="31001房屋建筑物构建"/>
        <s v="30213维修（护）费"/>
        <s v="生活补助"/>
        <s v="30905基础设施建设"/>
        <s v="30227委托业务局"/>
        <s v="302 商品和服务支出"/>
        <s v="310 资本性支出"/>
        <s v="31005 基础设施建设"/>
        <s v="30905 基础设施建设"/>
        <s v="50299 其他商品和服务支出"/>
      </sharedItems>
    </cacheField>
    <cacheField name="备注" numFmtId="0">
      <sharedItems containsBlank="1" count="38">
        <s v="审计整改"/>
        <m/>
        <s v="双财农〔2021〕6号收回7.16万（原文号双财农〔2020〕68号）"/>
        <s v="2021年收回未下达"/>
        <s v="双财教〔2020〕128号-楚财教〔2020〕45号。2020年双财教〔2020〕128号下达民族自治州所辖县村文化服务中心专项经费63万元额度被收回；2021年双财教〔2021〕2号重新下达安排2020年收回额度专项资金-楚雄州所辖县村文化服务中心专项资金省级补助经费63万元，额度再次被收回。现申请拨付20万元。"/>
        <s v="双财社〔2023〕86号-楚财社〔2023〕92 号。2023年下达2023年民政事业补助资金农村公益性公墓专项资金10万元，额度被收回。现申请拨付10万元。"/>
        <s v="双财资环〔2023〕49号-楚财资环﹝2023﹞97 号。2023年下达2023年中央自然灾害救灾资金4万元，额度被收回。现申请拨付4万元。"/>
        <s v="双财建〔2023〕35号-楚财建〔2023〕38 号。2023年下达2023年农村公路养护补助资金8.2008万元，额度被收回7.5050元，现申请拨付7万元。"/>
        <s v="双财教〔2021〕47号-楚财教〔2021〕53号。双财教〔2021〕47号2021年下达2021年科普专项省对下转移支付专项资金51万元，额度被收回。现申请拨付18万元。"/>
        <s v="双财综〔2023〕10号-楚财综﹝2023﹞17号。双财综〔2023〕10号2023年下达2023年省级专项彩票公益金（第二批）项目专项资金62万元，额度被收回，现申请拨付11万元。"/>
        <s v="双财社〔2023〕84号-楚财社〔2023〕92 号。双财社〔2023〕84号2023年下达2023年第一批省级福彩公益金农村公益性公墓专项资金50万元，额度被收回，现申请拨付10万元。"/>
        <s v="双财社〔2023〕118号-楚财社〔2023〕77号。双财社〔2023〕118号2023年下达2023年民政事业州级专项补助专项经费30万元，现申请拨付20万元。"/>
        <s v="工程款"/>
        <s v="楚财建〔2019〕66号州级（(双财建〔2019〕67号、双财建〔2019〕143号收回）"/>
        <s v="楚财建〔2017〕238号州级（双财建〔2018〕14号、双财建〔2019〕24号、双财建〔2019〕143号收回）"/>
        <s v="双柏县2023年村道交通安全设施精细化提升工程_x000a_(大庄片区)"/>
        <s v="双柏县2023年村道交通安全设施精细化提升工程_x000a_(腭嘉、独田、爱尼山片区)"/>
        <s v="双柏县2023年村道交通安全设施精细化提升工程_x000a_(妥甸、法裱、安龙堡、大麦地片区)"/>
        <s v="双柏县2022年农村公路技术状况调查评定技术服务"/>
        <s v="双柏县2022年腊冬箐桥危桥改造工程"/>
        <s v="2019年第一批危桥沙甸河桥危桥拆除重建工程"/>
        <s v="双柏县未通客车建制村安全生命防护工程（梅子箐—马龙）"/>
        <s v="双柏县2019年第一批安全生命防护工程（麻噶至老厂、新厂至茶叶、密架至平掌）"/>
        <s v="双柏县2019年第二批安全生命防护工程1标段（野牛团山至大岔河道班、大麦地至河口、下攀枝花至卧马都）"/>
        <s v="双柏县2019年第二批安全生命防护工程（三标段）"/>
        <s v="双柏县2023年农村公路村道安全生命防护工程采购施工图设计及预算编制服务"/>
        <s v="双柏县2022年农村公路修复性养护工程采购施工图设计及预算编制服务"/>
        <s v="双柏县2023年三水线水毁修复工程"/>
        <s v="双柏县2019年第一批安全生命防护工程(妥甸至箐口、旧街至罗少、仓房至雨龙、独田至大麦地、密架至东凤）"/>
        <s v="双柏县2020年第二批（省补资金第一批）农村公路安全生命防护工程二标"/>
        <s v="双柏县2020年第二批（省补资金第一批）农村公路安全生命防护工程一标"/>
        <s v="双柏县2020年第二批（省补资金第一批）农村公路安全生命防护工程三标"/>
        <s v="双柏县2022年农村公路村道安全生命防护工程（大庄、爱尼山、嘉、独田片区）普岩村委会-大凹子麻地阱、小庙村-山背后、鄂嘉-老虎山茶厂、龙树-小村、麻旺-麻旺河村、罗家大地-得春、G357-龙田、黑蛇岔路-黑蛇上"/>
        <s v="2023年炉河线水毁塌方清理工程"/>
        <s v="双柏县2021年修复性养护工程（一标段）白竹山-六街"/>
        <s v="双柏县2020年第二批（省补资金第一批）农村公路安全生命防护工程四标"/>
        <s v="2023年修复性养护工程招标代理费"/>
        <s v="双柏县2020年第二批（省补资金第一批）农村公路安全生命防护工程五标"/>
      </sharedItems>
    </cacheField>
    <cacheField name="资金股室" numFmtId="0">
      <sharedItems containsBlank="1" count="8">
        <s v="社保"/>
        <s v="预算"/>
        <s v="经建"/>
        <s v="农业"/>
        <s v="教科文"/>
        <m/>
        <s v="行政政法"/>
        <s v="综合"/>
      </sharedItems>
    </cacheField>
  </cacheFields>
</pivotCacheDefinition>
</file>

<file path=xl/pivotCache/pivotCacheRecords1.xml><?xml version="1.0" encoding="utf-8"?>
<pivotCacheRecords xmlns="http://schemas.openxmlformats.org/spreadsheetml/2006/main" xmlns:r="http://schemas.openxmlformats.org/officeDocument/2006/relationships" count="188">
  <r>
    <x v="0"/>
    <x v="0"/>
    <x v="0"/>
    <x v="0"/>
    <x v="0"/>
    <x v="0"/>
    <x v="0"/>
    <x v="0"/>
    <x v="0"/>
    <x v="0"/>
    <x v="0"/>
    <x v="0"/>
    <x v="0"/>
    <x v="0"/>
    <x v="0"/>
    <x v="0"/>
    <x v="0"/>
    <x v="0"/>
  </r>
  <r>
    <x v="1"/>
    <x v="1"/>
    <x v="1"/>
    <x v="1"/>
    <x v="1"/>
    <x v="1"/>
    <x v="1"/>
    <x v="1"/>
    <x v="1"/>
    <x v="1"/>
    <x v="1"/>
    <x v="1"/>
    <x v="1"/>
    <x v="1"/>
    <x v="1"/>
    <x v="1"/>
    <x v="1"/>
    <x v="1"/>
  </r>
  <r>
    <x v="1"/>
    <x v="1"/>
    <x v="2"/>
    <x v="2"/>
    <x v="2"/>
    <x v="1"/>
    <x v="1"/>
    <x v="1"/>
    <x v="1"/>
    <x v="2"/>
    <x v="1"/>
    <x v="2"/>
    <x v="0"/>
    <x v="2"/>
    <x v="1"/>
    <x v="1"/>
    <x v="0"/>
    <x v="2"/>
  </r>
  <r>
    <x v="1"/>
    <x v="1"/>
    <x v="3"/>
    <x v="3"/>
    <x v="3"/>
    <x v="1"/>
    <x v="2"/>
    <x v="2"/>
    <x v="2"/>
    <x v="3"/>
    <x v="1"/>
    <x v="3"/>
    <x v="2"/>
    <x v="3"/>
    <x v="1"/>
    <x v="1"/>
    <x v="1"/>
    <x v="3"/>
  </r>
  <r>
    <x v="1"/>
    <x v="2"/>
    <x v="4"/>
    <x v="4"/>
    <x v="4"/>
    <x v="2"/>
    <x v="3"/>
    <x v="3"/>
    <x v="2"/>
    <x v="4"/>
    <x v="1"/>
    <x v="4"/>
    <x v="3"/>
    <x v="4"/>
    <x v="1"/>
    <x v="1"/>
    <x v="0"/>
    <x v="4"/>
  </r>
  <r>
    <x v="1"/>
    <x v="3"/>
    <x v="5"/>
    <x v="5"/>
    <x v="5"/>
    <x v="1"/>
    <x v="4"/>
    <x v="4"/>
    <x v="1"/>
    <x v="5"/>
    <x v="1"/>
    <x v="5"/>
    <x v="4"/>
    <x v="3"/>
    <x v="2"/>
    <x v="2"/>
    <x v="0"/>
    <x v="3"/>
  </r>
  <r>
    <x v="1"/>
    <x v="1"/>
    <x v="6"/>
    <x v="6"/>
    <x v="6"/>
    <x v="3"/>
    <x v="5"/>
    <x v="5"/>
    <x v="3"/>
    <x v="6"/>
    <x v="1"/>
    <x v="6"/>
    <x v="5"/>
    <x v="5"/>
    <x v="3"/>
    <x v="3"/>
    <x v="0"/>
    <x v="5"/>
  </r>
  <r>
    <x v="1"/>
    <x v="1"/>
    <x v="7"/>
    <x v="7"/>
    <x v="7"/>
    <x v="1"/>
    <x v="6"/>
    <x v="6"/>
    <x v="4"/>
    <x v="7"/>
    <x v="1"/>
    <x v="7"/>
    <x v="6"/>
    <x v="5"/>
    <x v="4"/>
    <x v="4"/>
    <x v="0"/>
    <x v="5"/>
  </r>
  <r>
    <x v="1"/>
    <x v="4"/>
    <x v="8"/>
    <x v="8"/>
    <x v="8"/>
    <x v="1"/>
    <x v="7"/>
    <x v="7"/>
    <x v="4"/>
    <x v="8"/>
    <x v="1"/>
    <x v="8"/>
    <x v="0"/>
    <x v="6"/>
    <x v="5"/>
    <x v="5"/>
    <x v="0"/>
    <x v="3"/>
  </r>
  <r>
    <x v="1"/>
    <x v="4"/>
    <x v="9"/>
    <x v="9"/>
    <x v="9"/>
    <x v="1"/>
    <x v="8"/>
    <x v="8"/>
    <x v="4"/>
    <x v="9"/>
    <x v="1"/>
    <x v="5"/>
    <x v="0"/>
    <x v="7"/>
    <x v="5"/>
    <x v="6"/>
    <x v="0"/>
    <x v="3"/>
  </r>
  <r>
    <x v="1"/>
    <x v="5"/>
    <x v="10"/>
    <x v="10"/>
    <x v="10"/>
    <x v="4"/>
    <x v="9"/>
    <x v="9"/>
    <x v="4"/>
    <x v="10"/>
    <x v="1"/>
    <x v="6"/>
    <x v="0"/>
    <x v="8"/>
    <x v="1"/>
    <x v="1"/>
    <x v="0"/>
    <x v="4"/>
  </r>
  <r>
    <x v="1"/>
    <x v="2"/>
    <x v="11"/>
    <x v="11"/>
    <x v="1"/>
    <x v="5"/>
    <x v="10"/>
    <x v="10"/>
    <x v="4"/>
    <x v="11"/>
    <x v="1"/>
    <x v="9"/>
    <x v="0"/>
    <x v="9"/>
    <x v="6"/>
    <x v="2"/>
    <x v="2"/>
    <x v="4"/>
  </r>
  <r>
    <x v="1"/>
    <x v="2"/>
    <x v="12"/>
    <x v="12"/>
    <x v="11"/>
    <x v="6"/>
    <x v="11"/>
    <x v="11"/>
    <x v="4"/>
    <x v="12"/>
    <x v="1"/>
    <x v="5"/>
    <x v="0"/>
    <x v="9"/>
    <x v="6"/>
    <x v="7"/>
    <x v="3"/>
    <x v="4"/>
  </r>
  <r>
    <x v="2"/>
    <x v="0"/>
    <x v="0"/>
    <x v="0"/>
    <x v="12"/>
    <x v="7"/>
    <x v="0"/>
    <x v="0"/>
    <x v="0"/>
    <x v="13"/>
    <x v="2"/>
    <x v="10"/>
    <x v="0"/>
    <x v="0"/>
    <x v="0"/>
    <x v="0"/>
    <x v="0"/>
    <x v="0"/>
  </r>
  <r>
    <x v="3"/>
    <x v="6"/>
    <x v="13"/>
    <x v="13"/>
    <x v="13"/>
    <x v="8"/>
    <x v="12"/>
    <x v="12"/>
    <x v="5"/>
    <x v="14"/>
    <x v="3"/>
    <x v="11"/>
    <x v="0"/>
    <x v="10"/>
    <x v="0"/>
    <x v="0"/>
    <x v="0"/>
    <x v="5"/>
  </r>
  <r>
    <x v="3"/>
    <x v="6"/>
    <x v="13"/>
    <x v="14"/>
    <x v="13"/>
    <x v="9"/>
    <x v="13"/>
    <x v="13"/>
    <x v="5"/>
    <x v="15"/>
    <x v="4"/>
    <x v="12"/>
    <x v="0"/>
    <x v="10"/>
    <x v="0"/>
    <x v="0"/>
    <x v="0"/>
    <x v="5"/>
  </r>
  <r>
    <x v="3"/>
    <x v="6"/>
    <x v="13"/>
    <x v="15"/>
    <x v="13"/>
    <x v="10"/>
    <x v="14"/>
    <x v="14"/>
    <x v="5"/>
    <x v="16"/>
    <x v="5"/>
    <x v="13"/>
    <x v="0"/>
    <x v="10"/>
    <x v="0"/>
    <x v="0"/>
    <x v="0"/>
    <x v="5"/>
  </r>
  <r>
    <x v="3"/>
    <x v="6"/>
    <x v="14"/>
    <x v="16"/>
    <x v="1"/>
    <x v="1"/>
    <x v="15"/>
    <x v="15"/>
    <x v="5"/>
    <x v="1"/>
    <x v="6"/>
    <x v="1"/>
    <x v="7"/>
    <x v="11"/>
    <x v="7"/>
    <x v="8"/>
    <x v="0"/>
    <x v="2"/>
  </r>
  <r>
    <x v="3"/>
    <x v="6"/>
    <x v="15"/>
    <x v="17"/>
    <x v="14"/>
    <x v="1"/>
    <x v="16"/>
    <x v="16"/>
    <x v="5"/>
    <x v="17"/>
    <x v="7"/>
    <x v="14"/>
    <x v="0"/>
    <x v="12"/>
    <x v="0"/>
    <x v="0"/>
    <x v="0"/>
    <x v="3"/>
  </r>
  <r>
    <x v="3"/>
    <x v="1"/>
    <x v="16"/>
    <x v="18"/>
    <x v="15"/>
    <x v="1"/>
    <x v="15"/>
    <x v="15"/>
    <x v="5"/>
    <x v="18"/>
    <x v="8"/>
    <x v="15"/>
    <x v="0"/>
    <x v="13"/>
    <x v="0"/>
    <x v="0"/>
    <x v="0"/>
    <x v="1"/>
  </r>
  <r>
    <x v="3"/>
    <x v="1"/>
    <x v="17"/>
    <x v="19"/>
    <x v="16"/>
    <x v="11"/>
    <x v="17"/>
    <x v="17"/>
    <x v="5"/>
    <x v="19"/>
    <x v="9"/>
    <x v="16"/>
    <x v="0"/>
    <x v="0"/>
    <x v="0"/>
    <x v="0"/>
    <x v="0"/>
    <x v="4"/>
  </r>
  <r>
    <x v="4"/>
    <x v="0"/>
    <x v="0"/>
    <x v="0"/>
    <x v="17"/>
    <x v="12"/>
    <x v="0"/>
    <x v="0"/>
    <x v="0"/>
    <x v="20"/>
    <x v="10"/>
    <x v="10"/>
    <x v="0"/>
    <x v="0"/>
    <x v="0"/>
    <x v="0"/>
    <x v="0"/>
    <x v="0"/>
  </r>
  <r>
    <x v="5"/>
    <x v="7"/>
    <x v="18"/>
    <x v="20"/>
    <x v="18"/>
    <x v="13"/>
    <x v="18"/>
    <x v="18"/>
    <x v="0"/>
    <x v="21"/>
    <x v="1"/>
    <x v="17"/>
    <x v="8"/>
    <x v="14"/>
    <x v="8"/>
    <x v="9"/>
    <x v="0"/>
    <x v="1"/>
  </r>
  <r>
    <x v="5"/>
    <x v="1"/>
    <x v="5"/>
    <x v="21"/>
    <x v="19"/>
    <x v="14"/>
    <x v="0"/>
    <x v="0"/>
    <x v="0"/>
    <x v="22"/>
    <x v="1"/>
    <x v="18"/>
    <x v="9"/>
    <x v="15"/>
    <x v="8"/>
    <x v="9"/>
    <x v="0"/>
    <x v="3"/>
  </r>
  <r>
    <x v="6"/>
    <x v="0"/>
    <x v="0"/>
    <x v="0"/>
    <x v="20"/>
    <x v="15"/>
    <x v="0"/>
    <x v="0"/>
    <x v="0"/>
    <x v="23"/>
    <x v="2"/>
    <x v="10"/>
    <x v="0"/>
    <x v="0"/>
    <x v="0"/>
    <x v="0"/>
    <x v="0"/>
    <x v="0"/>
  </r>
  <r>
    <x v="7"/>
    <x v="6"/>
    <x v="19"/>
    <x v="22"/>
    <x v="21"/>
    <x v="16"/>
    <x v="19"/>
    <x v="19"/>
    <x v="6"/>
    <x v="24"/>
    <x v="11"/>
    <x v="19"/>
    <x v="0"/>
    <x v="16"/>
    <x v="9"/>
    <x v="10"/>
    <x v="0"/>
    <x v="3"/>
  </r>
  <r>
    <x v="7"/>
    <x v="1"/>
    <x v="3"/>
    <x v="23"/>
    <x v="22"/>
    <x v="16"/>
    <x v="20"/>
    <x v="20"/>
    <x v="6"/>
    <x v="25"/>
    <x v="12"/>
    <x v="20"/>
    <x v="0"/>
    <x v="16"/>
    <x v="9"/>
    <x v="10"/>
    <x v="0"/>
    <x v="3"/>
  </r>
  <r>
    <x v="7"/>
    <x v="7"/>
    <x v="20"/>
    <x v="24"/>
    <x v="23"/>
    <x v="17"/>
    <x v="21"/>
    <x v="21"/>
    <x v="6"/>
    <x v="26"/>
    <x v="13"/>
    <x v="21"/>
    <x v="0"/>
    <x v="16"/>
    <x v="9"/>
    <x v="10"/>
    <x v="0"/>
    <x v="3"/>
  </r>
  <r>
    <x v="7"/>
    <x v="7"/>
    <x v="21"/>
    <x v="25"/>
    <x v="24"/>
    <x v="18"/>
    <x v="22"/>
    <x v="22"/>
    <x v="6"/>
    <x v="27"/>
    <x v="14"/>
    <x v="22"/>
    <x v="0"/>
    <x v="16"/>
    <x v="9"/>
    <x v="10"/>
    <x v="0"/>
    <x v="3"/>
  </r>
  <r>
    <x v="7"/>
    <x v="1"/>
    <x v="22"/>
    <x v="26"/>
    <x v="25"/>
    <x v="19"/>
    <x v="23"/>
    <x v="23"/>
    <x v="6"/>
    <x v="28"/>
    <x v="2"/>
    <x v="23"/>
    <x v="0"/>
    <x v="17"/>
    <x v="9"/>
    <x v="10"/>
    <x v="0"/>
    <x v="4"/>
  </r>
  <r>
    <x v="8"/>
    <x v="0"/>
    <x v="0"/>
    <x v="0"/>
    <x v="26"/>
    <x v="20"/>
    <x v="0"/>
    <x v="0"/>
    <x v="0"/>
    <x v="29"/>
    <x v="15"/>
    <x v="10"/>
    <x v="0"/>
    <x v="0"/>
    <x v="0"/>
    <x v="0"/>
    <x v="0"/>
    <x v="0"/>
  </r>
  <r>
    <x v="9"/>
    <x v="1"/>
    <x v="23"/>
    <x v="27"/>
    <x v="27"/>
    <x v="6"/>
    <x v="24"/>
    <x v="24"/>
    <x v="7"/>
    <x v="30"/>
    <x v="6"/>
    <x v="1"/>
    <x v="10"/>
    <x v="18"/>
    <x v="10"/>
    <x v="11"/>
    <x v="0"/>
    <x v="4"/>
  </r>
  <r>
    <x v="9"/>
    <x v="4"/>
    <x v="24"/>
    <x v="28"/>
    <x v="10"/>
    <x v="1"/>
    <x v="25"/>
    <x v="25"/>
    <x v="7"/>
    <x v="31"/>
    <x v="16"/>
    <x v="24"/>
    <x v="0"/>
    <x v="19"/>
    <x v="11"/>
    <x v="12"/>
    <x v="0"/>
    <x v="1"/>
  </r>
  <r>
    <x v="9"/>
    <x v="7"/>
    <x v="25"/>
    <x v="29"/>
    <x v="28"/>
    <x v="1"/>
    <x v="26"/>
    <x v="26"/>
    <x v="7"/>
    <x v="32"/>
    <x v="17"/>
    <x v="25"/>
    <x v="11"/>
    <x v="20"/>
    <x v="12"/>
    <x v="13"/>
    <x v="0"/>
    <x v="6"/>
  </r>
  <r>
    <x v="9"/>
    <x v="0"/>
    <x v="25"/>
    <x v="30"/>
    <x v="29"/>
    <x v="16"/>
    <x v="27"/>
    <x v="27"/>
    <x v="7"/>
    <x v="33"/>
    <x v="18"/>
    <x v="26"/>
    <x v="0"/>
    <x v="0"/>
    <x v="0"/>
    <x v="0"/>
    <x v="0"/>
    <x v="6"/>
  </r>
  <r>
    <x v="9"/>
    <x v="0"/>
    <x v="25"/>
    <x v="31"/>
    <x v="29"/>
    <x v="16"/>
    <x v="27"/>
    <x v="27"/>
    <x v="7"/>
    <x v="34"/>
    <x v="19"/>
    <x v="27"/>
    <x v="0"/>
    <x v="0"/>
    <x v="0"/>
    <x v="0"/>
    <x v="0"/>
    <x v="6"/>
  </r>
  <r>
    <x v="9"/>
    <x v="1"/>
    <x v="26"/>
    <x v="32"/>
    <x v="28"/>
    <x v="1"/>
    <x v="28"/>
    <x v="28"/>
    <x v="7"/>
    <x v="35"/>
    <x v="13"/>
    <x v="6"/>
    <x v="12"/>
    <x v="21"/>
    <x v="13"/>
    <x v="12"/>
    <x v="0"/>
    <x v="4"/>
  </r>
  <r>
    <x v="9"/>
    <x v="1"/>
    <x v="27"/>
    <x v="32"/>
    <x v="30"/>
    <x v="1"/>
    <x v="28"/>
    <x v="28"/>
    <x v="7"/>
    <x v="36"/>
    <x v="20"/>
    <x v="28"/>
    <x v="13"/>
    <x v="21"/>
    <x v="13"/>
    <x v="12"/>
    <x v="0"/>
    <x v="4"/>
  </r>
  <r>
    <x v="9"/>
    <x v="1"/>
    <x v="28"/>
    <x v="33"/>
    <x v="31"/>
    <x v="21"/>
    <x v="29"/>
    <x v="29"/>
    <x v="7"/>
    <x v="37"/>
    <x v="6"/>
    <x v="1"/>
    <x v="14"/>
    <x v="22"/>
    <x v="13"/>
    <x v="12"/>
    <x v="0"/>
    <x v="5"/>
  </r>
  <r>
    <x v="9"/>
    <x v="0"/>
    <x v="28"/>
    <x v="34"/>
    <x v="29"/>
    <x v="16"/>
    <x v="30"/>
    <x v="30"/>
    <x v="7"/>
    <x v="9"/>
    <x v="13"/>
    <x v="6"/>
    <x v="0"/>
    <x v="0"/>
    <x v="0"/>
    <x v="0"/>
    <x v="0"/>
    <x v="5"/>
  </r>
  <r>
    <x v="9"/>
    <x v="0"/>
    <x v="28"/>
    <x v="35"/>
    <x v="29"/>
    <x v="16"/>
    <x v="31"/>
    <x v="27"/>
    <x v="7"/>
    <x v="38"/>
    <x v="21"/>
    <x v="29"/>
    <x v="0"/>
    <x v="0"/>
    <x v="0"/>
    <x v="0"/>
    <x v="0"/>
    <x v="5"/>
  </r>
  <r>
    <x v="9"/>
    <x v="0"/>
    <x v="28"/>
    <x v="36"/>
    <x v="29"/>
    <x v="16"/>
    <x v="28"/>
    <x v="28"/>
    <x v="7"/>
    <x v="39"/>
    <x v="13"/>
    <x v="6"/>
    <x v="0"/>
    <x v="0"/>
    <x v="0"/>
    <x v="0"/>
    <x v="0"/>
    <x v="5"/>
  </r>
  <r>
    <x v="9"/>
    <x v="0"/>
    <x v="28"/>
    <x v="37"/>
    <x v="29"/>
    <x v="16"/>
    <x v="32"/>
    <x v="31"/>
    <x v="7"/>
    <x v="40"/>
    <x v="22"/>
    <x v="30"/>
    <x v="0"/>
    <x v="0"/>
    <x v="0"/>
    <x v="0"/>
    <x v="0"/>
    <x v="5"/>
  </r>
  <r>
    <x v="9"/>
    <x v="0"/>
    <x v="28"/>
    <x v="38"/>
    <x v="29"/>
    <x v="16"/>
    <x v="32"/>
    <x v="31"/>
    <x v="7"/>
    <x v="41"/>
    <x v="23"/>
    <x v="31"/>
    <x v="0"/>
    <x v="0"/>
    <x v="0"/>
    <x v="0"/>
    <x v="0"/>
    <x v="5"/>
  </r>
  <r>
    <x v="9"/>
    <x v="7"/>
    <x v="21"/>
    <x v="39"/>
    <x v="32"/>
    <x v="1"/>
    <x v="33"/>
    <x v="32"/>
    <x v="7"/>
    <x v="42"/>
    <x v="13"/>
    <x v="6"/>
    <x v="15"/>
    <x v="16"/>
    <x v="10"/>
    <x v="11"/>
    <x v="0"/>
    <x v="3"/>
  </r>
  <r>
    <x v="9"/>
    <x v="0"/>
    <x v="21"/>
    <x v="40"/>
    <x v="29"/>
    <x v="16"/>
    <x v="34"/>
    <x v="33"/>
    <x v="7"/>
    <x v="43"/>
    <x v="24"/>
    <x v="32"/>
    <x v="0"/>
    <x v="0"/>
    <x v="0"/>
    <x v="0"/>
    <x v="0"/>
    <x v="3"/>
  </r>
  <r>
    <x v="9"/>
    <x v="0"/>
    <x v="21"/>
    <x v="41"/>
    <x v="29"/>
    <x v="16"/>
    <x v="33"/>
    <x v="32"/>
    <x v="7"/>
    <x v="44"/>
    <x v="6"/>
    <x v="1"/>
    <x v="0"/>
    <x v="0"/>
    <x v="0"/>
    <x v="0"/>
    <x v="0"/>
    <x v="3"/>
  </r>
  <r>
    <x v="9"/>
    <x v="0"/>
    <x v="21"/>
    <x v="42"/>
    <x v="29"/>
    <x v="16"/>
    <x v="35"/>
    <x v="34"/>
    <x v="7"/>
    <x v="45"/>
    <x v="25"/>
    <x v="33"/>
    <x v="0"/>
    <x v="0"/>
    <x v="0"/>
    <x v="0"/>
    <x v="0"/>
    <x v="3"/>
  </r>
  <r>
    <x v="10"/>
    <x v="0"/>
    <x v="0"/>
    <x v="0"/>
    <x v="33"/>
    <x v="21"/>
    <x v="0"/>
    <x v="0"/>
    <x v="0"/>
    <x v="46"/>
    <x v="26"/>
    <x v="10"/>
    <x v="0"/>
    <x v="0"/>
    <x v="0"/>
    <x v="0"/>
    <x v="0"/>
    <x v="0"/>
  </r>
  <r>
    <x v="11"/>
    <x v="6"/>
    <x v="13"/>
    <x v="43"/>
    <x v="29"/>
    <x v="1"/>
    <x v="36"/>
    <x v="35"/>
    <x v="8"/>
    <x v="47"/>
    <x v="27"/>
    <x v="1"/>
    <x v="16"/>
    <x v="23"/>
    <x v="14"/>
    <x v="14"/>
    <x v="4"/>
    <x v="5"/>
  </r>
  <r>
    <x v="11"/>
    <x v="6"/>
    <x v="13"/>
    <x v="44"/>
    <x v="29"/>
    <x v="1"/>
    <x v="37"/>
    <x v="36"/>
    <x v="8"/>
    <x v="48"/>
    <x v="28"/>
    <x v="1"/>
    <x v="16"/>
    <x v="23"/>
    <x v="14"/>
    <x v="14"/>
    <x v="0"/>
    <x v="5"/>
  </r>
  <r>
    <x v="11"/>
    <x v="6"/>
    <x v="13"/>
    <x v="45"/>
    <x v="29"/>
    <x v="1"/>
    <x v="38"/>
    <x v="35"/>
    <x v="8"/>
    <x v="49"/>
    <x v="29"/>
    <x v="35"/>
    <x v="16"/>
    <x v="23"/>
    <x v="14"/>
    <x v="14"/>
    <x v="0"/>
    <x v="5"/>
  </r>
  <r>
    <x v="11"/>
    <x v="4"/>
    <x v="29"/>
    <x v="46"/>
    <x v="1"/>
    <x v="1"/>
    <x v="39"/>
    <x v="25"/>
    <x v="8"/>
    <x v="1"/>
    <x v="6"/>
    <x v="1"/>
    <x v="17"/>
    <x v="24"/>
    <x v="13"/>
    <x v="12"/>
    <x v="5"/>
    <x v="1"/>
  </r>
  <r>
    <x v="11"/>
    <x v="4"/>
    <x v="30"/>
    <x v="47"/>
    <x v="34"/>
    <x v="1"/>
    <x v="40"/>
    <x v="37"/>
    <x v="8"/>
    <x v="8"/>
    <x v="30"/>
    <x v="8"/>
    <x v="18"/>
    <x v="25"/>
    <x v="15"/>
    <x v="15"/>
    <x v="6"/>
    <x v="3"/>
  </r>
  <r>
    <x v="11"/>
    <x v="4"/>
    <x v="31"/>
    <x v="48"/>
    <x v="29"/>
    <x v="22"/>
    <x v="41"/>
    <x v="38"/>
    <x v="8"/>
    <x v="50"/>
    <x v="31"/>
    <x v="36"/>
    <x v="19"/>
    <x v="16"/>
    <x v="13"/>
    <x v="12"/>
    <x v="7"/>
    <x v="3"/>
  </r>
  <r>
    <x v="11"/>
    <x v="4"/>
    <x v="31"/>
    <x v="49"/>
    <x v="29"/>
    <x v="1"/>
    <x v="41"/>
    <x v="38"/>
    <x v="8"/>
    <x v="51"/>
    <x v="32"/>
    <x v="37"/>
    <x v="19"/>
    <x v="16"/>
    <x v="13"/>
    <x v="12"/>
    <x v="0"/>
    <x v="3"/>
  </r>
  <r>
    <x v="11"/>
    <x v="1"/>
    <x v="6"/>
    <x v="50"/>
    <x v="29"/>
    <x v="23"/>
    <x v="42"/>
    <x v="39"/>
    <x v="8"/>
    <x v="1"/>
    <x v="6"/>
    <x v="1"/>
    <x v="20"/>
    <x v="26"/>
    <x v="16"/>
    <x v="16"/>
    <x v="8"/>
    <x v="5"/>
  </r>
  <r>
    <x v="11"/>
    <x v="1"/>
    <x v="6"/>
    <x v="51"/>
    <x v="29"/>
    <x v="1"/>
    <x v="43"/>
    <x v="27"/>
    <x v="8"/>
    <x v="52"/>
    <x v="33"/>
    <x v="5"/>
    <x v="20"/>
    <x v="26"/>
    <x v="16"/>
    <x v="16"/>
    <x v="0"/>
    <x v="5"/>
  </r>
  <r>
    <x v="11"/>
    <x v="1"/>
    <x v="6"/>
    <x v="52"/>
    <x v="29"/>
    <x v="1"/>
    <x v="44"/>
    <x v="40"/>
    <x v="8"/>
    <x v="53"/>
    <x v="34"/>
    <x v="35"/>
    <x v="20"/>
    <x v="26"/>
    <x v="16"/>
    <x v="16"/>
    <x v="0"/>
    <x v="5"/>
  </r>
  <r>
    <x v="11"/>
    <x v="4"/>
    <x v="32"/>
    <x v="53"/>
    <x v="35"/>
    <x v="1"/>
    <x v="45"/>
    <x v="41"/>
    <x v="8"/>
    <x v="54"/>
    <x v="35"/>
    <x v="38"/>
    <x v="21"/>
    <x v="27"/>
    <x v="13"/>
    <x v="12"/>
    <x v="9"/>
    <x v="3"/>
  </r>
  <r>
    <x v="11"/>
    <x v="4"/>
    <x v="33"/>
    <x v="46"/>
    <x v="10"/>
    <x v="1"/>
    <x v="39"/>
    <x v="25"/>
    <x v="8"/>
    <x v="31"/>
    <x v="36"/>
    <x v="1"/>
    <x v="17"/>
    <x v="24"/>
    <x v="13"/>
    <x v="12"/>
    <x v="10"/>
    <x v="1"/>
  </r>
  <r>
    <x v="11"/>
    <x v="4"/>
    <x v="34"/>
    <x v="54"/>
    <x v="36"/>
    <x v="1"/>
    <x v="46"/>
    <x v="42"/>
    <x v="8"/>
    <x v="55"/>
    <x v="37"/>
    <x v="39"/>
    <x v="22"/>
    <x v="24"/>
    <x v="13"/>
    <x v="12"/>
    <x v="11"/>
    <x v="1"/>
  </r>
  <r>
    <x v="12"/>
    <x v="0"/>
    <x v="0"/>
    <x v="0"/>
    <x v="37"/>
    <x v="24"/>
    <x v="0"/>
    <x v="0"/>
    <x v="0"/>
    <x v="56"/>
    <x v="38"/>
    <x v="10"/>
    <x v="0"/>
    <x v="0"/>
    <x v="0"/>
    <x v="0"/>
    <x v="0"/>
    <x v="0"/>
  </r>
  <r>
    <x v="13"/>
    <x v="7"/>
    <x v="35"/>
    <x v="55"/>
    <x v="38"/>
    <x v="1"/>
    <x v="2"/>
    <x v="2"/>
    <x v="9"/>
    <x v="57"/>
    <x v="1"/>
    <x v="40"/>
    <x v="23"/>
    <x v="26"/>
    <x v="17"/>
    <x v="16"/>
    <x v="0"/>
    <x v="5"/>
  </r>
  <r>
    <x v="13"/>
    <x v="1"/>
    <x v="5"/>
    <x v="56"/>
    <x v="39"/>
    <x v="1"/>
    <x v="47"/>
    <x v="43"/>
    <x v="9"/>
    <x v="58"/>
    <x v="39"/>
    <x v="41"/>
    <x v="24"/>
    <x v="16"/>
    <x v="10"/>
    <x v="11"/>
    <x v="0"/>
    <x v="3"/>
  </r>
  <r>
    <x v="13"/>
    <x v="1"/>
    <x v="3"/>
    <x v="57"/>
    <x v="40"/>
    <x v="1"/>
    <x v="48"/>
    <x v="44"/>
    <x v="9"/>
    <x v="59"/>
    <x v="40"/>
    <x v="42"/>
    <x v="2"/>
    <x v="16"/>
    <x v="10"/>
    <x v="11"/>
    <x v="0"/>
    <x v="3"/>
  </r>
  <r>
    <x v="13"/>
    <x v="7"/>
    <x v="21"/>
    <x v="56"/>
    <x v="41"/>
    <x v="1"/>
    <x v="49"/>
    <x v="11"/>
    <x v="9"/>
    <x v="60"/>
    <x v="41"/>
    <x v="43"/>
    <x v="25"/>
    <x v="16"/>
    <x v="10"/>
    <x v="11"/>
    <x v="0"/>
    <x v="3"/>
  </r>
  <r>
    <x v="14"/>
    <x v="0"/>
    <x v="0"/>
    <x v="0"/>
    <x v="42"/>
    <x v="1"/>
    <x v="0"/>
    <x v="0"/>
    <x v="0"/>
    <x v="61"/>
    <x v="42"/>
    <x v="10"/>
    <x v="0"/>
    <x v="0"/>
    <x v="0"/>
    <x v="0"/>
    <x v="0"/>
    <x v="0"/>
  </r>
  <r>
    <x v="15"/>
    <x v="0"/>
    <x v="36"/>
    <x v="58"/>
    <x v="43"/>
    <x v="1"/>
    <x v="4"/>
    <x v="45"/>
    <x v="10"/>
    <x v="62"/>
    <x v="1"/>
    <x v="1"/>
    <x v="26"/>
    <x v="28"/>
    <x v="18"/>
    <x v="17"/>
    <x v="0"/>
    <x v="3"/>
  </r>
  <r>
    <x v="15"/>
    <x v="0"/>
    <x v="36"/>
    <x v="59"/>
    <x v="43"/>
    <x v="1"/>
    <x v="50"/>
    <x v="46"/>
    <x v="10"/>
    <x v="63"/>
    <x v="1"/>
    <x v="44"/>
    <x v="26"/>
    <x v="28"/>
    <x v="18"/>
    <x v="17"/>
    <x v="0"/>
    <x v="3"/>
  </r>
  <r>
    <x v="15"/>
    <x v="0"/>
    <x v="36"/>
    <x v="60"/>
    <x v="43"/>
    <x v="1"/>
    <x v="51"/>
    <x v="47"/>
    <x v="10"/>
    <x v="64"/>
    <x v="1"/>
    <x v="45"/>
    <x v="26"/>
    <x v="28"/>
    <x v="18"/>
    <x v="17"/>
    <x v="0"/>
    <x v="3"/>
  </r>
  <r>
    <x v="15"/>
    <x v="0"/>
    <x v="36"/>
    <x v="61"/>
    <x v="43"/>
    <x v="1"/>
    <x v="52"/>
    <x v="48"/>
    <x v="10"/>
    <x v="65"/>
    <x v="1"/>
    <x v="46"/>
    <x v="26"/>
    <x v="28"/>
    <x v="18"/>
    <x v="17"/>
    <x v="0"/>
    <x v="3"/>
  </r>
  <r>
    <x v="15"/>
    <x v="0"/>
    <x v="37"/>
    <x v="62"/>
    <x v="44"/>
    <x v="25"/>
    <x v="53"/>
    <x v="49"/>
    <x v="10"/>
    <x v="66"/>
    <x v="1"/>
    <x v="6"/>
    <x v="27"/>
    <x v="29"/>
    <x v="18"/>
    <x v="17"/>
    <x v="0"/>
    <x v="4"/>
  </r>
  <r>
    <x v="15"/>
    <x v="0"/>
    <x v="37"/>
    <x v="63"/>
    <x v="44"/>
    <x v="25"/>
    <x v="36"/>
    <x v="50"/>
    <x v="10"/>
    <x v="67"/>
    <x v="1"/>
    <x v="9"/>
    <x v="27"/>
    <x v="29"/>
    <x v="18"/>
    <x v="17"/>
    <x v="0"/>
    <x v="4"/>
  </r>
  <r>
    <x v="15"/>
    <x v="0"/>
    <x v="37"/>
    <x v="64"/>
    <x v="8"/>
    <x v="26"/>
    <x v="54"/>
    <x v="51"/>
    <x v="10"/>
    <x v="68"/>
    <x v="1"/>
    <x v="1"/>
    <x v="28"/>
    <x v="29"/>
    <x v="18"/>
    <x v="17"/>
    <x v="0"/>
    <x v="4"/>
  </r>
  <r>
    <x v="15"/>
    <x v="0"/>
    <x v="37"/>
    <x v="65"/>
    <x v="44"/>
    <x v="25"/>
    <x v="55"/>
    <x v="52"/>
    <x v="10"/>
    <x v="69"/>
    <x v="1"/>
    <x v="9"/>
    <x v="27"/>
    <x v="29"/>
    <x v="18"/>
    <x v="17"/>
    <x v="0"/>
    <x v="4"/>
  </r>
  <r>
    <x v="15"/>
    <x v="0"/>
    <x v="37"/>
    <x v="66"/>
    <x v="44"/>
    <x v="25"/>
    <x v="4"/>
    <x v="53"/>
    <x v="10"/>
    <x v="70"/>
    <x v="1"/>
    <x v="8"/>
    <x v="27"/>
    <x v="29"/>
    <x v="18"/>
    <x v="17"/>
    <x v="0"/>
    <x v="4"/>
  </r>
  <r>
    <x v="16"/>
    <x v="0"/>
    <x v="0"/>
    <x v="0"/>
    <x v="45"/>
    <x v="27"/>
    <x v="0"/>
    <x v="0"/>
    <x v="0"/>
    <x v="71"/>
    <x v="2"/>
    <x v="10"/>
    <x v="0"/>
    <x v="0"/>
    <x v="0"/>
    <x v="0"/>
    <x v="0"/>
    <x v="0"/>
  </r>
  <r>
    <x v="17"/>
    <x v="4"/>
    <x v="38"/>
    <x v="67"/>
    <x v="46"/>
    <x v="1"/>
    <x v="56"/>
    <x v="54"/>
    <x v="11"/>
    <x v="72"/>
    <x v="43"/>
    <x v="47"/>
    <x v="29"/>
    <x v="30"/>
    <x v="19"/>
    <x v="18"/>
    <x v="0"/>
    <x v="5"/>
  </r>
  <r>
    <x v="17"/>
    <x v="6"/>
    <x v="39"/>
    <x v="68"/>
    <x v="47"/>
    <x v="28"/>
    <x v="36"/>
    <x v="35"/>
    <x v="11"/>
    <x v="73"/>
    <x v="44"/>
    <x v="48"/>
    <x v="30"/>
    <x v="31"/>
    <x v="19"/>
    <x v="18"/>
    <x v="0"/>
    <x v="5"/>
  </r>
  <r>
    <x v="17"/>
    <x v="1"/>
    <x v="40"/>
    <x v="69"/>
    <x v="48"/>
    <x v="29"/>
    <x v="57"/>
    <x v="42"/>
    <x v="11"/>
    <x v="74"/>
    <x v="45"/>
    <x v="24"/>
    <x v="31"/>
    <x v="32"/>
    <x v="19"/>
    <x v="18"/>
    <x v="0"/>
    <x v="5"/>
  </r>
  <r>
    <x v="17"/>
    <x v="6"/>
    <x v="41"/>
    <x v="70"/>
    <x v="47"/>
    <x v="30"/>
    <x v="58"/>
    <x v="55"/>
    <x v="11"/>
    <x v="35"/>
    <x v="13"/>
    <x v="6"/>
    <x v="32"/>
    <x v="31"/>
    <x v="19"/>
    <x v="18"/>
    <x v="0"/>
    <x v="5"/>
  </r>
  <r>
    <x v="17"/>
    <x v="6"/>
    <x v="42"/>
    <x v="70"/>
    <x v="49"/>
    <x v="1"/>
    <x v="58"/>
    <x v="55"/>
    <x v="11"/>
    <x v="75"/>
    <x v="46"/>
    <x v="49"/>
    <x v="33"/>
    <x v="31"/>
    <x v="19"/>
    <x v="18"/>
    <x v="0"/>
    <x v="5"/>
  </r>
  <r>
    <x v="17"/>
    <x v="6"/>
    <x v="43"/>
    <x v="71"/>
    <x v="50"/>
    <x v="31"/>
    <x v="58"/>
    <x v="55"/>
    <x v="12"/>
    <x v="76"/>
    <x v="47"/>
    <x v="6"/>
    <x v="32"/>
    <x v="31"/>
    <x v="19"/>
    <x v="18"/>
    <x v="0"/>
    <x v="5"/>
  </r>
  <r>
    <x v="17"/>
    <x v="6"/>
    <x v="44"/>
    <x v="72"/>
    <x v="10"/>
    <x v="1"/>
    <x v="36"/>
    <x v="35"/>
    <x v="11"/>
    <x v="31"/>
    <x v="48"/>
    <x v="1"/>
    <x v="34"/>
    <x v="32"/>
    <x v="19"/>
    <x v="18"/>
    <x v="0"/>
    <x v="5"/>
  </r>
  <r>
    <x v="17"/>
    <x v="1"/>
    <x v="45"/>
    <x v="73"/>
    <x v="51"/>
    <x v="32"/>
    <x v="59"/>
    <x v="56"/>
    <x v="11"/>
    <x v="77"/>
    <x v="49"/>
    <x v="1"/>
    <x v="31"/>
    <x v="32"/>
    <x v="19"/>
    <x v="18"/>
    <x v="0"/>
    <x v="5"/>
  </r>
  <r>
    <x v="17"/>
    <x v="1"/>
    <x v="46"/>
    <x v="74"/>
    <x v="52"/>
    <x v="33"/>
    <x v="36"/>
    <x v="35"/>
    <x v="11"/>
    <x v="78"/>
    <x v="50"/>
    <x v="1"/>
    <x v="35"/>
    <x v="33"/>
    <x v="19"/>
    <x v="18"/>
    <x v="0"/>
    <x v="4"/>
  </r>
  <r>
    <x v="17"/>
    <x v="7"/>
    <x v="47"/>
    <x v="75"/>
    <x v="53"/>
    <x v="34"/>
    <x v="60"/>
    <x v="35"/>
    <x v="11"/>
    <x v="79"/>
    <x v="51"/>
    <x v="6"/>
    <x v="36"/>
    <x v="34"/>
    <x v="19"/>
    <x v="18"/>
    <x v="0"/>
    <x v="5"/>
  </r>
  <r>
    <x v="17"/>
    <x v="8"/>
    <x v="48"/>
    <x v="76"/>
    <x v="54"/>
    <x v="35"/>
    <x v="61"/>
    <x v="0"/>
    <x v="11"/>
    <x v="80"/>
    <x v="52"/>
    <x v="50"/>
    <x v="37"/>
    <x v="35"/>
    <x v="19"/>
    <x v="18"/>
    <x v="0"/>
    <x v="3"/>
  </r>
  <r>
    <x v="17"/>
    <x v="1"/>
    <x v="49"/>
    <x v="77"/>
    <x v="10"/>
    <x v="1"/>
    <x v="62"/>
    <x v="57"/>
    <x v="11"/>
    <x v="31"/>
    <x v="36"/>
    <x v="51"/>
    <x v="38"/>
    <x v="31"/>
    <x v="20"/>
    <x v="19"/>
    <x v="0"/>
    <x v="5"/>
  </r>
  <r>
    <x v="18"/>
    <x v="4"/>
    <x v="50"/>
    <x v="78"/>
    <x v="55"/>
    <x v="1"/>
    <x v="63"/>
    <x v="58"/>
    <x v="11"/>
    <x v="81"/>
    <x v="53"/>
    <x v="1"/>
    <x v="39"/>
    <x v="34"/>
    <x v="19"/>
    <x v="18"/>
    <x v="0"/>
    <x v="5"/>
  </r>
  <r>
    <x v="19"/>
    <x v="4"/>
    <x v="51"/>
    <x v="79"/>
    <x v="56"/>
    <x v="1"/>
    <x v="64"/>
    <x v="59"/>
    <x v="11"/>
    <x v="82"/>
    <x v="54"/>
    <x v="52"/>
    <x v="40"/>
    <x v="32"/>
    <x v="19"/>
    <x v="18"/>
    <x v="0"/>
    <x v="5"/>
  </r>
  <r>
    <x v="19"/>
    <x v="4"/>
    <x v="51"/>
    <x v="80"/>
    <x v="57"/>
    <x v="1"/>
    <x v="36"/>
    <x v="35"/>
    <x v="11"/>
    <x v="51"/>
    <x v="32"/>
    <x v="37"/>
    <x v="40"/>
    <x v="32"/>
    <x v="19"/>
    <x v="18"/>
    <x v="0"/>
    <x v="5"/>
  </r>
  <r>
    <x v="19"/>
    <x v="4"/>
    <x v="51"/>
    <x v="81"/>
    <x v="28"/>
    <x v="1"/>
    <x v="65"/>
    <x v="60"/>
    <x v="11"/>
    <x v="35"/>
    <x v="13"/>
    <x v="6"/>
    <x v="40"/>
    <x v="32"/>
    <x v="19"/>
    <x v="18"/>
    <x v="0"/>
    <x v="5"/>
  </r>
  <r>
    <x v="20"/>
    <x v="7"/>
    <x v="52"/>
    <x v="82"/>
    <x v="58"/>
    <x v="36"/>
    <x v="66"/>
    <x v="61"/>
    <x v="11"/>
    <x v="83"/>
    <x v="55"/>
    <x v="39"/>
    <x v="36"/>
    <x v="34"/>
    <x v="19"/>
    <x v="18"/>
    <x v="0"/>
    <x v="5"/>
  </r>
  <r>
    <x v="20"/>
    <x v="4"/>
    <x v="51"/>
    <x v="83"/>
    <x v="59"/>
    <x v="1"/>
    <x v="57"/>
    <x v="42"/>
    <x v="11"/>
    <x v="39"/>
    <x v="12"/>
    <x v="53"/>
    <x v="40"/>
    <x v="32"/>
    <x v="19"/>
    <x v="18"/>
    <x v="0"/>
    <x v="5"/>
  </r>
  <r>
    <x v="21"/>
    <x v="0"/>
    <x v="0"/>
    <x v="84"/>
    <x v="60"/>
    <x v="37"/>
    <x v="0"/>
    <x v="0"/>
    <x v="0"/>
    <x v="84"/>
    <x v="56"/>
    <x v="54"/>
    <x v="0"/>
    <x v="0"/>
    <x v="0"/>
    <x v="0"/>
    <x v="0"/>
    <x v="0"/>
  </r>
  <r>
    <x v="22"/>
    <x v="6"/>
    <x v="53"/>
    <x v="85"/>
    <x v="61"/>
    <x v="38"/>
    <x v="67"/>
    <x v="62"/>
    <x v="13"/>
    <x v="85"/>
    <x v="57"/>
    <x v="54"/>
    <x v="41"/>
    <x v="36"/>
    <x v="21"/>
    <x v="0"/>
    <x v="0"/>
    <x v="3"/>
  </r>
  <r>
    <x v="23"/>
    <x v="0"/>
    <x v="0"/>
    <x v="0"/>
    <x v="61"/>
    <x v="38"/>
    <x v="0"/>
    <x v="0"/>
    <x v="0"/>
    <x v="85"/>
    <x v="57"/>
    <x v="54"/>
    <x v="0"/>
    <x v="0"/>
    <x v="0"/>
    <x v="0"/>
    <x v="0"/>
    <x v="0"/>
  </r>
  <r>
    <x v="24"/>
    <x v="1"/>
    <x v="54"/>
    <x v="86"/>
    <x v="9"/>
    <x v="1"/>
    <x v="68"/>
    <x v="63"/>
    <x v="14"/>
    <x v="9"/>
    <x v="1"/>
    <x v="5"/>
    <x v="42"/>
    <x v="37"/>
    <x v="22"/>
    <x v="20"/>
    <x v="12"/>
    <x v="1"/>
  </r>
  <r>
    <x v="24"/>
    <x v="7"/>
    <x v="55"/>
    <x v="87"/>
    <x v="62"/>
    <x v="1"/>
    <x v="69"/>
    <x v="64"/>
    <x v="14"/>
    <x v="86"/>
    <x v="1"/>
    <x v="55"/>
    <x v="43"/>
    <x v="38"/>
    <x v="23"/>
    <x v="20"/>
    <x v="12"/>
    <x v="1"/>
  </r>
  <r>
    <x v="25"/>
    <x v="0"/>
    <x v="0"/>
    <x v="0"/>
    <x v="63"/>
    <x v="1"/>
    <x v="0"/>
    <x v="0"/>
    <x v="0"/>
    <x v="87"/>
    <x v="2"/>
    <x v="56"/>
    <x v="0"/>
    <x v="0"/>
    <x v="0"/>
    <x v="0"/>
    <x v="0"/>
    <x v="0"/>
  </r>
  <r>
    <x v="26"/>
    <x v="9"/>
    <x v="0"/>
    <x v="88"/>
    <x v="29"/>
    <x v="16"/>
    <x v="55"/>
    <x v="65"/>
    <x v="15"/>
    <x v="88"/>
    <x v="58"/>
    <x v="57"/>
    <x v="0"/>
    <x v="0"/>
    <x v="0"/>
    <x v="0"/>
    <x v="0"/>
    <x v="1"/>
  </r>
  <r>
    <x v="26"/>
    <x v="10"/>
    <x v="0"/>
    <x v="89"/>
    <x v="29"/>
    <x v="16"/>
    <x v="55"/>
    <x v="65"/>
    <x v="16"/>
    <x v="89"/>
    <x v="59"/>
    <x v="58"/>
    <x v="0"/>
    <x v="0"/>
    <x v="0"/>
    <x v="0"/>
    <x v="0"/>
    <x v="1"/>
  </r>
  <r>
    <x v="26"/>
    <x v="11"/>
    <x v="0"/>
    <x v="90"/>
    <x v="29"/>
    <x v="16"/>
    <x v="70"/>
    <x v="66"/>
    <x v="17"/>
    <x v="90"/>
    <x v="2"/>
    <x v="59"/>
    <x v="0"/>
    <x v="0"/>
    <x v="0"/>
    <x v="0"/>
    <x v="0"/>
    <x v="1"/>
  </r>
  <r>
    <x v="27"/>
    <x v="0"/>
    <x v="0"/>
    <x v="0"/>
    <x v="29"/>
    <x v="16"/>
    <x v="0"/>
    <x v="0"/>
    <x v="0"/>
    <x v="91"/>
    <x v="60"/>
    <x v="18"/>
    <x v="0"/>
    <x v="0"/>
    <x v="0"/>
    <x v="0"/>
    <x v="0"/>
    <x v="0"/>
  </r>
  <r>
    <x v="28"/>
    <x v="1"/>
    <x v="56"/>
    <x v="91"/>
    <x v="64"/>
    <x v="39"/>
    <x v="71"/>
    <x v="67"/>
    <x v="18"/>
    <x v="92"/>
    <x v="61"/>
    <x v="37"/>
    <x v="44"/>
    <x v="39"/>
    <x v="24"/>
    <x v="21"/>
    <x v="0"/>
    <x v="4"/>
  </r>
  <r>
    <x v="28"/>
    <x v="0"/>
    <x v="57"/>
    <x v="92"/>
    <x v="29"/>
    <x v="16"/>
    <x v="72"/>
    <x v="68"/>
    <x v="18"/>
    <x v="93"/>
    <x v="62"/>
    <x v="5"/>
    <x v="0"/>
    <x v="0"/>
    <x v="0"/>
    <x v="0"/>
    <x v="0"/>
    <x v="4"/>
  </r>
  <r>
    <x v="28"/>
    <x v="0"/>
    <x v="58"/>
    <x v="93"/>
    <x v="29"/>
    <x v="16"/>
    <x v="73"/>
    <x v="69"/>
    <x v="18"/>
    <x v="93"/>
    <x v="63"/>
    <x v="37"/>
    <x v="0"/>
    <x v="0"/>
    <x v="0"/>
    <x v="0"/>
    <x v="0"/>
    <x v="4"/>
  </r>
  <r>
    <x v="28"/>
    <x v="0"/>
    <x v="59"/>
    <x v="94"/>
    <x v="65"/>
    <x v="40"/>
    <x v="74"/>
    <x v="70"/>
    <x v="18"/>
    <x v="94"/>
    <x v="64"/>
    <x v="53"/>
    <x v="0"/>
    <x v="0"/>
    <x v="0"/>
    <x v="0"/>
    <x v="0"/>
    <x v="4"/>
  </r>
  <r>
    <x v="28"/>
    <x v="0"/>
    <x v="60"/>
    <x v="95"/>
    <x v="29"/>
    <x v="16"/>
    <x v="75"/>
    <x v="71"/>
    <x v="18"/>
    <x v="93"/>
    <x v="65"/>
    <x v="5"/>
    <x v="0"/>
    <x v="0"/>
    <x v="0"/>
    <x v="0"/>
    <x v="0"/>
    <x v="4"/>
  </r>
  <r>
    <x v="28"/>
    <x v="0"/>
    <x v="61"/>
    <x v="96"/>
    <x v="29"/>
    <x v="16"/>
    <x v="76"/>
    <x v="72"/>
    <x v="18"/>
    <x v="93"/>
    <x v="16"/>
    <x v="5"/>
    <x v="0"/>
    <x v="0"/>
    <x v="0"/>
    <x v="0"/>
    <x v="0"/>
    <x v="4"/>
  </r>
  <r>
    <x v="28"/>
    <x v="4"/>
    <x v="62"/>
    <x v="97"/>
    <x v="66"/>
    <x v="16"/>
    <x v="77"/>
    <x v="73"/>
    <x v="18"/>
    <x v="95"/>
    <x v="66"/>
    <x v="1"/>
    <x v="45"/>
    <x v="40"/>
    <x v="24"/>
    <x v="21"/>
    <x v="0"/>
    <x v="4"/>
  </r>
  <r>
    <x v="28"/>
    <x v="0"/>
    <x v="63"/>
    <x v="98"/>
    <x v="67"/>
    <x v="41"/>
    <x v="78"/>
    <x v="74"/>
    <x v="18"/>
    <x v="96"/>
    <x v="67"/>
    <x v="6"/>
    <x v="0"/>
    <x v="0"/>
    <x v="0"/>
    <x v="0"/>
    <x v="0"/>
    <x v="4"/>
  </r>
  <r>
    <x v="28"/>
    <x v="0"/>
    <x v="64"/>
    <x v="99"/>
    <x v="29"/>
    <x v="16"/>
    <x v="79"/>
    <x v="75"/>
    <x v="18"/>
    <x v="93"/>
    <x v="68"/>
    <x v="6"/>
    <x v="0"/>
    <x v="0"/>
    <x v="0"/>
    <x v="0"/>
    <x v="0"/>
    <x v="4"/>
  </r>
  <r>
    <x v="28"/>
    <x v="0"/>
    <x v="65"/>
    <x v="100"/>
    <x v="29"/>
    <x v="16"/>
    <x v="4"/>
    <x v="76"/>
    <x v="18"/>
    <x v="93"/>
    <x v="69"/>
    <x v="6"/>
    <x v="0"/>
    <x v="0"/>
    <x v="0"/>
    <x v="0"/>
    <x v="0"/>
    <x v="4"/>
  </r>
  <r>
    <x v="28"/>
    <x v="0"/>
    <x v="66"/>
    <x v="101"/>
    <x v="29"/>
    <x v="16"/>
    <x v="50"/>
    <x v="77"/>
    <x v="18"/>
    <x v="93"/>
    <x v="70"/>
    <x v="6"/>
    <x v="0"/>
    <x v="0"/>
    <x v="0"/>
    <x v="0"/>
    <x v="0"/>
    <x v="4"/>
  </r>
  <r>
    <x v="28"/>
    <x v="0"/>
    <x v="67"/>
    <x v="102"/>
    <x v="29"/>
    <x v="16"/>
    <x v="53"/>
    <x v="49"/>
    <x v="18"/>
    <x v="93"/>
    <x v="71"/>
    <x v="6"/>
    <x v="0"/>
    <x v="0"/>
    <x v="0"/>
    <x v="0"/>
    <x v="0"/>
    <x v="4"/>
  </r>
  <r>
    <x v="28"/>
    <x v="0"/>
    <x v="68"/>
    <x v="103"/>
    <x v="68"/>
    <x v="42"/>
    <x v="80"/>
    <x v="78"/>
    <x v="18"/>
    <x v="97"/>
    <x v="72"/>
    <x v="9"/>
    <x v="0"/>
    <x v="0"/>
    <x v="0"/>
    <x v="0"/>
    <x v="0"/>
    <x v="4"/>
  </r>
  <r>
    <x v="28"/>
    <x v="0"/>
    <x v="69"/>
    <x v="104"/>
    <x v="29"/>
    <x v="16"/>
    <x v="81"/>
    <x v="79"/>
    <x v="18"/>
    <x v="93"/>
    <x v="73"/>
    <x v="9"/>
    <x v="0"/>
    <x v="0"/>
    <x v="0"/>
    <x v="0"/>
    <x v="0"/>
    <x v="4"/>
  </r>
  <r>
    <x v="28"/>
    <x v="0"/>
    <x v="70"/>
    <x v="105"/>
    <x v="29"/>
    <x v="16"/>
    <x v="82"/>
    <x v="80"/>
    <x v="18"/>
    <x v="93"/>
    <x v="74"/>
    <x v="37"/>
    <x v="0"/>
    <x v="0"/>
    <x v="0"/>
    <x v="0"/>
    <x v="0"/>
    <x v="4"/>
  </r>
  <r>
    <x v="29"/>
    <x v="0"/>
    <x v="0"/>
    <x v="0"/>
    <x v="69"/>
    <x v="43"/>
    <x v="0"/>
    <x v="0"/>
    <x v="0"/>
    <x v="98"/>
    <x v="75"/>
    <x v="10"/>
    <x v="0"/>
    <x v="0"/>
    <x v="0"/>
    <x v="0"/>
    <x v="0"/>
    <x v="0"/>
  </r>
  <r>
    <x v="30"/>
    <x v="0"/>
    <x v="71"/>
    <x v="106"/>
    <x v="70"/>
    <x v="44"/>
    <x v="83"/>
    <x v="50"/>
    <x v="19"/>
    <x v="99"/>
    <x v="76"/>
    <x v="39"/>
    <x v="46"/>
    <x v="41"/>
    <x v="13"/>
    <x v="12"/>
    <x v="0"/>
    <x v="4"/>
  </r>
  <r>
    <x v="31"/>
    <x v="0"/>
    <x v="72"/>
    <x v="107"/>
    <x v="71"/>
    <x v="45"/>
    <x v="84"/>
    <x v="41"/>
    <x v="19"/>
    <x v="100"/>
    <x v="77"/>
    <x v="1"/>
    <x v="47"/>
    <x v="41"/>
    <x v="13"/>
    <x v="12"/>
    <x v="0"/>
    <x v="4"/>
  </r>
  <r>
    <x v="31"/>
    <x v="0"/>
    <x v="72"/>
    <x v="108"/>
    <x v="72"/>
    <x v="46"/>
    <x v="85"/>
    <x v="81"/>
    <x v="19"/>
    <x v="101"/>
    <x v="78"/>
    <x v="51"/>
    <x v="47"/>
    <x v="41"/>
    <x v="13"/>
    <x v="12"/>
    <x v="0"/>
    <x v="4"/>
  </r>
  <r>
    <x v="31"/>
    <x v="0"/>
    <x v="72"/>
    <x v="109"/>
    <x v="73"/>
    <x v="47"/>
    <x v="86"/>
    <x v="82"/>
    <x v="19"/>
    <x v="102"/>
    <x v="79"/>
    <x v="1"/>
    <x v="47"/>
    <x v="41"/>
    <x v="13"/>
    <x v="12"/>
    <x v="0"/>
    <x v="4"/>
  </r>
  <r>
    <x v="31"/>
    <x v="0"/>
    <x v="72"/>
    <x v="110"/>
    <x v="74"/>
    <x v="48"/>
    <x v="87"/>
    <x v="83"/>
    <x v="19"/>
    <x v="103"/>
    <x v="80"/>
    <x v="1"/>
    <x v="47"/>
    <x v="41"/>
    <x v="13"/>
    <x v="12"/>
    <x v="0"/>
    <x v="4"/>
  </r>
  <r>
    <x v="31"/>
    <x v="0"/>
    <x v="73"/>
    <x v="111"/>
    <x v="75"/>
    <x v="6"/>
    <x v="88"/>
    <x v="84"/>
    <x v="20"/>
    <x v="104"/>
    <x v="81"/>
    <x v="51"/>
    <x v="48"/>
    <x v="42"/>
    <x v="25"/>
    <x v="22"/>
    <x v="0"/>
    <x v="4"/>
  </r>
  <r>
    <x v="32"/>
    <x v="0"/>
    <x v="0"/>
    <x v="0"/>
    <x v="76"/>
    <x v="49"/>
    <x v="0"/>
    <x v="0"/>
    <x v="0"/>
    <x v="105"/>
    <x v="82"/>
    <x v="10"/>
    <x v="0"/>
    <x v="0"/>
    <x v="0"/>
    <x v="0"/>
    <x v="0"/>
    <x v="0"/>
  </r>
  <r>
    <x v="33"/>
    <x v="1"/>
    <x v="74"/>
    <x v="112"/>
    <x v="36"/>
    <x v="16"/>
    <x v="0"/>
    <x v="0"/>
    <x v="21"/>
    <x v="55"/>
    <x v="1"/>
    <x v="18"/>
    <x v="49"/>
    <x v="43"/>
    <x v="26"/>
    <x v="23"/>
    <x v="13"/>
    <x v="3"/>
  </r>
  <r>
    <x v="33"/>
    <x v="1"/>
    <x v="74"/>
    <x v="113"/>
    <x v="77"/>
    <x v="16"/>
    <x v="0"/>
    <x v="0"/>
    <x v="21"/>
    <x v="106"/>
    <x v="1"/>
    <x v="61"/>
    <x v="50"/>
    <x v="44"/>
    <x v="27"/>
    <x v="24"/>
    <x v="14"/>
    <x v="3"/>
  </r>
  <r>
    <x v="33"/>
    <x v="7"/>
    <x v="75"/>
    <x v="114"/>
    <x v="78"/>
    <x v="50"/>
    <x v="0"/>
    <x v="0"/>
    <x v="21"/>
    <x v="107"/>
    <x v="1"/>
    <x v="62"/>
    <x v="51"/>
    <x v="43"/>
    <x v="28"/>
    <x v="25"/>
    <x v="0"/>
    <x v="3"/>
  </r>
  <r>
    <x v="33"/>
    <x v="4"/>
    <x v="76"/>
    <x v="115"/>
    <x v="8"/>
    <x v="16"/>
    <x v="0"/>
    <x v="0"/>
    <x v="21"/>
    <x v="29"/>
    <x v="1"/>
    <x v="10"/>
    <x v="52"/>
    <x v="43"/>
    <x v="28"/>
    <x v="25"/>
    <x v="0"/>
    <x v="3"/>
  </r>
  <r>
    <x v="33"/>
    <x v="4"/>
    <x v="77"/>
    <x v="116"/>
    <x v="8"/>
    <x v="16"/>
    <x v="0"/>
    <x v="0"/>
    <x v="21"/>
    <x v="29"/>
    <x v="1"/>
    <x v="10"/>
    <x v="53"/>
    <x v="43"/>
    <x v="28"/>
    <x v="25"/>
    <x v="0"/>
    <x v="3"/>
  </r>
  <r>
    <x v="34"/>
    <x v="0"/>
    <x v="0"/>
    <x v="0"/>
    <x v="79"/>
    <x v="50"/>
    <x v="0"/>
    <x v="0"/>
    <x v="0"/>
    <x v="108"/>
    <x v="2"/>
    <x v="63"/>
    <x v="0"/>
    <x v="0"/>
    <x v="0"/>
    <x v="0"/>
    <x v="0"/>
    <x v="0"/>
  </r>
  <r>
    <x v="35"/>
    <x v="6"/>
    <x v="78"/>
    <x v="117"/>
    <x v="80"/>
    <x v="51"/>
    <x v="55"/>
    <x v="85"/>
    <x v="22"/>
    <x v="109"/>
    <x v="1"/>
    <x v="18"/>
    <x v="54"/>
    <x v="16"/>
    <x v="29"/>
    <x v="12"/>
    <x v="15"/>
    <x v="3"/>
  </r>
  <r>
    <x v="35"/>
    <x v="0"/>
    <x v="79"/>
    <x v="118"/>
    <x v="29"/>
    <x v="16"/>
    <x v="89"/>
    <x v="86"/>
    <x v="22"/>
    <x v="110"/>
    <x v="1"/>
    <x v="18"/>
    <x v="54"/>
    <x v="16"/>
    <x v="29"/>
    <x v="12"/>
    <x v="16"/>
    <x v="3"/>
  </r>
  <r>
    <x v="35"/>
    <x v="0"/>
    <x v="80"/>
    <x v="119"/>
    <x v="29"/>
    <x v="16"/>
    <x v="90"/>
    <x v="87"/>
    <x v="22"/>
    <x v="111"/>
    <x v="1"/>
    <x v="18"/>
    <x v="54"/>
    <x v="16"/>
    <x v="29"/>
    <x v="12"/>
    <x v="17"/>
    <x v="3"/>
  </r>
  <r>
    <x v="35"/>
    <x v="0"/>
    <x v="81"/>
    <x v="120"/>
    <x v="29"/>
    <x v="16"/>
    <x v="91"/>
    <x v="88"/>
    <x v="22"/>
    <x v="112"/>
    <x v="1"/>
    <x v="64"/>
    <x v="54"/>
    <x v="16"/>
    <x v="29"/>
    <x v="12"/>
    <x v="18"/>
    <x v="3"/>
  </r>
  <r>
    <x v="35"/>
    <x v="0"/>
    <x v="82"/>
    <x v="121"/>
    <x v="29"/>
    <x v="16"/>
    <x v="4"/>
    <x v="89"/>
    <x v="22"/>
    <x v="113"/>
    <x v="1"/>
    <x v="1"/>
    <x v="54"/>
    <x v="16"/>
    <x v="29"/>
    <x v="12"/>
    <x v="19"/>
    <x v="3"/>
  </r>
  <r>
    <x v="35"/>
    <x v="0"/>
    <x v="83"/>
    <x v="122"/>
    <x v="29"/>
    <x v="16"/>
    <x v="92"/>
    <x v="89"/>
    <x v="22"/>
    <x v="114"/>
    <x v="1"/>
    <x v="1"/>
    <x v="54"/>
    <x v="16"/>
    <x v="29"/>
    <x v="12"/>
    <x v="20"/>
    <x v="3"/>
  </r>
  <r>
    <x v="35"/>
    <x v="0"/>
    <x v="84"/>
    <x v="123"/>
    <x v="29"/>
    <x v="16"/>
    <x v="92"/>
    <x v="90"/>
    <x v="22"/>
    <x v="115"/>
    <x v="1"/>
    <x v="24"/>
    <x v="54"/>
    <x v="16"/>
    <x v="29"/>
    <x v="12"/>
    <x v="21"/>
    <x v="3"/>
  </r>
  <r>
    <x v="35"/>
    <x v="0"/>
    <x v="85"/>
    <x v="124"/>
    <x v="29"/>
    <x v="16"/>
    <x v="93"/>
    <x v="91"/>
    <x v="22"/>
    <x v="116"/>
    <x v="1"/>
    <x v="1"/>
    <x v="54"/>
    <x v="16"/>
    <x v="29"/>
    <x v="12"/>
    <x v="22"/>
    <x v="3"/>
  </r>
  <r>
    <x v="35"/>
    <x v="0"/>
    <x v="86"/>
    <x v="125"/>
    <x v="29"/>
    <x v="16"/>
    <x v="94"/>
    <x v="92"/>
    <x v="22"/>
    <x v="117"/>
    <x v="1"/>
    <x v="1"/>
    <x v="54"/>
    <x v="16"/>
    <x v="29"/>
    <x v="12"/>
    <x v="23"/>
    <x v="3"/>
  </r>
  <r>
    <x v="35"/>
    <x v="0"/>
    <x v="87"/>
    <x v="126"/>
    <x v="29"/>
    <x v="16"/>
    <x v="95"/>
    <x v="53"/>
    <x v="22"/>
    <x v="118"/>
    <x v="1"/>
    <x v="65"/>
    <x v="54"/>
    <x v="16"/>
    <x v="29"/>
    <x v="12"/>
    <x v="24"/>
    <x v="3"/>
  </r>
  <r>
    <x v="35"/>
    <x v="0"/>
    <x v="88"/>
    <x v="127"/>
    <x v="29"/>
    <x v="16"/>
    <x v="96"/>
    <x v="93"/>
    <x v="22"/>
    <x v="119"/>
    <x v="1"/>
    <x v="66"/>
    <x v="54"/>
    <x v="16"/>
    <x v="29"/>
    <x v="12"/>
    <x v="25"/>
    <x v="3"/>
  </r>
  <r>
    <x v="35"/>
    <x v="0"/>
    <x v="89"/>
    <x v="128"/>
    <x v="29"/>
    <x v="16"/>
    <x v="97"/>
    <x v="94"/>
    <x v="22"/>
    <x v="120"/>
    <x v="1"/>
    <x v="67"/>
    <x v="54"/>
    <x v="16"/>
    <x v="29"/>
    <x v="12"/>
    <x v="26"/>
    <x v="3"/>
  </r>
  <r>
    <x v="35"/>
    <x v="0"/>
    <x v="90"/>
    <x v="129"/>
    <x v="29"/>
    <x v="16"/>
    <x v="98"/>
    <x v="95"/>
    <x v="22"/>
    <x v="121"/>
    <x v="1"/>
    <x v="68"/>
    <x v="54"/>
    <x v="16"/>
    <x v="29"/>
    <x v="12"/>
    <x v="27"/>
    <x v="3"/>
  </r>
  <r>
    <x v="35"/>
    <x v="0"/>
    <x v="91"/>
    <x v="130"/>
    <x v="29"/>
    <x v="16"/>
    <x v="99"/>
    <x v="96"/>
    <x v="22"/>
    <x v="122"/>
    <x v="1"/>
    <x v="1"/>
    <x v="54"/>
    <x v="16"/>
    <x v="29"/>
    <x v="12"/>
    <x v="28"/>
    <x v="3"/>
  </r>
  <r>
    <x v="35"/>
    <x v="0"/>
    <x v="92"/>
    <x v="131"/>
    <x v="29"/>
    <x v="16"/>
    <x v="100"/>
    <x v="97"/>
    <x v="22"/>
    <x v="123"/>
    <x v="1"/>
    <x v="1"/>
    <x v="54"/>
    <x v="16"/>
    <x v="29"/>
    <x v="12"/>
    <x v="29"/>
    <x v="3"/>
  </r>
  <r>
    <x v="35"/>
    <x v="0"/>
    <x v="93"/>
    <x v="132"/>
    <x v="29"/>
    <x v="16"/>
    <x v="101"/>
    <x v="98"/>
    <x v="22"/>
    <x v="124"/>
    <x v="1"/>
    <x v="1"/>
    <x v="54"/>
    <x v="16"/>
    <x v="29"/>
    <x v="12"/>
    <x v="30"/>
    <x v="3"/>
  </r>
  <r>
    <x v="35"/>
    <x v="0"/>
    <x v="94"/>
    <x v="133"/>
    <x v="29"/>
    <x v="16"/>
    <x v="102"/>
    <x v="99"/>
    <x v="22"/>
    <x v="125"/>
    <x v="1"/>
    <x v="1"/>
    <x v="54"/>
    <x v="16"/>
    <x v="29"/>
    <x v="12"/>
    <x v="31"/>
    <x v="3"/>
  </r>
  <r>
    <x v="35"/>
    <x v="0"/>
    <x v="95"/>
    <x v="134"/>
    <x v="29"/>
    <x v="16"/>
    <x v="103"/>
    <x v="100"/>
    <x v="22"/>
    <x v="126"/>
    <x v="1"/>
    <x v="1"/>
    <x v="54"/>
    <x v="16"/>
    <x v="29"/>
    <x v="12"/>
    <x v="32"/>
    <x v="3"/>
  </r>
  <r>
    <x v="35"/>
    <x v="0"/>
    <x v="96"/>
    <x v="135"/>
    <x v="29"/>
    <x v="16"/>
    <x v="104"/>
    <x v="101"/>
    <x v="22"/>
    <x v="127"/>
    <x v="1"/>
    <x v="69"/>
    <x v="54"/>
    <x v="16"/>
    <x v="29"/>
    <x v="12"/>
    <x v="33"/>
    <x v="3"/>
  </r>
  <r>
    <x v="35"/>
    <x v="0"/>
    <x v="97"/>
    <x v="136"/>
    <x v="29"/>
    <x v="16"/>
    <x v="105"/>
    <x v="45"/>
    <x v="22"/>
    <x v="128"/>
    <x v="1"/>
    <x v="1"/>
    <x v="54"/>
    <x v="16"/>
    <x v="29"/>
    <x v="12"/>
    <x v="34"/>
    <x v="3"/>
  </r>
  <r>
    <x v="35"/>
    <x v="0"/>
    <x v="98"/>
    <x v="137"/>
    <x v="29"/>
    <x v="16"/>
    <x v="106"/>
    <x v="102"/>
    <x v="22"/>
    <x v="129"/>
    <x v="1"/>
    <x v="70"/>
    <x v="54"/>
    <x v="16"/>
    <x v="29"/>
    <x v="12"/>
    <x v="35"/>
    <x v="3"/>
  </r>
  <r>
    <x v="35"/>
    <x v="0"/>
    <x v="99"/>
    <x v="138"/>
    <x v="29"/>
    <x v="16"/>
    <x v="107"/>
    <x v="103"/>
    <x v="22"/>
    <x v="130"/>
    <x v="1"/>
    <x v="71"/>
    <x v="54"/>
    <x v="16"/>
    <x v="29"/>
    <x v="12"/>
    <x v="36"/>
    <x v="3"/>
  </r>
  <r>
    <x v="35"/>
    <x v="0"/>
    <x v="100"/>
    <x v="139"/>
    <x v="29"/>
    <x v="16"/>
    <x v="108"/>
    <x v="104"/>
    <x v="22"/>
    <x v="131"/>
    <x v="1"/>
    <x v="1"/>
    <x v="54"/>
    <x v="16"/>
    <x v="29"/>
    <x v="12"/>
    <x v="37"/>
    <x v="3"/>
  </r>
  <r>
    <x v="36"/>
    <x v="0"/>
    <x v="0"/>
    <x v="0"/>
    <x v="80"/>
    <x v="51"/>
    <x v="0"/>
    <x v="0"/>
    <x v="0"/>
    <x v="132"/>
    <x v="2"/>
    <x v="72"/>
    <x v="0"/>
    <x v="0"/>
    <x v="0"/>
    <x v="0"/>
    <x v="0"/>
    <x v="0"/>
  </r>
  <r>
    <x v="37"/>
    <x v="0"/>
    <x v="76"/>
    <x v="140"/>
    <x v="29"/>
    <x v="16"/>
    <x v="109"/>
    <x v="105"/>
    <x v="23"/>
    <x v="133"/>
    <x v="1"/>
    <x v="73"/>
    <x v="52"/>
    <x v="45"/>
    <x v="28"/>
    <x v="25"/>
    <x v="0"/>
    <x v="3"/>
  </r>
  <r>
    <x v="37"/>
    <x v="0"/>
    <x v="76"/>
    <x v="141"/>
    <x v="29"/>
    <x v="16"/>
    <x v="109"/>
    <x v="105"/>
    <x v="23"/>
    <x v="134"/>
    <x v="1"/>
    <x v="74"/>
    <x v="52"/>
    <x v="45"/>
    <x v="28"/>
    <x v="25"/>
    <x v="0"/>
    <x v="3"/>
  </r>
  <r>
    <x v="37"/>
    <x v="0"/>
    <x v="76"/>
    <x v="142"/>
    <x v="29"/>
    <x v="16"/>
    <x v="110"/>
    <x v="106"/>
    <x v="23"/>
    <x v="135"/>
    <x v="1"/>
    <x v="1"/>
    <x v="52"/>
    <x v="45"/>
    <x v="28"/>
    <x v="25"/>
    <x v="0"/>
    <x v="3"/>
  </r>
  <r>
    <x v="37"/>
    <x v="0"/>
    <x v="8"/>
    <x v="143"/>
    <x v="29"/>
    <x v="16"/>
    <x v="111"/>
    <x v="107"/>
    <x v="23"/>
    <x v="136"/>
    <x v="1"/>
    <x v="1"/>
    <x v="55"/>
    <x v="46"/>
    <x v="30"/>
    <x v="26"/>
    <x v="0"/>
    <x v="3"/>
  </r>
  <r>
    <x v="37"/>
    <x v="0"/>
    <x v="101"/>
    <x v="144"/>
    <x v="29"/>
    <x v="16"/>
    <x v="112"/>
    <x v="108"/>
    <x v="23"/>
    <x v="137"/>
    <x v="1"/>
    <x v="1"/>
    <x v="56"/>
    <x v="47"/>
    <x v="9"/>
    <x v="10"/>
    <x v="0"/>
    <x v="3"/>
  </r>
  <r>
    <x v="37"/>
    <x v="0"/>
    <x v="101"/>
    <x v="145"/>
    <x v="29"/>
    <x v="16"/>
    <x v="113"/>
    <x v="109"/>
    <x v="24"/>
    <x v="134"/>
    <x v="1"/>
    <x v="53"/>
    <x v="56"/>
    <x v="47"/>
    <x v="9"/>
    <x v="10"/>
    <x v="0"/>
    <x v="3"/>
  </r>
  <r>
    <x v="37"/>
    <x v="0"/>
    <x v="101"/>
    <x v="146"/>
    <x v="29"/>
    <x v="16"/>
    <x v="114"/>
    <x v="35"/>
    <x v="0"/>
    <x v="138"/>
    <x v="83"/>
    <x v="24"/>
    <x v="56"/>
    <x v="47"/>
    <x v="9"/>
    <x v="10"/>
    <x v="0"/>
    <x v="3"/>
  </r>
  <r>
    <x v="37"/>
    <x v="0"/>
    <x v="101"/>
    <x v="147"/>
    <x v="29"/>
    <x v="16"/>
    <x v="115"/>
    <x v="110"/>
    <x v="23"/>
    <x v="17"/>
    <x v="1"/>
    <x v="1"/>
    <x v="56"/>
    <x v="47"/>
    <x v="9"/>
    <x v="10"/>
    <x v="0"/>
    <x v="3"/>
  </r>
  <r>
    <x v="37"/>
    <x v="0"/>
    <x v="101"/>
    <x v="148"/>
    <x v="29"/>
    <x v="16"/>
    <x v="116"/>
    <x v="111"/>
    <x v="25"/>
    <x v="139"/>
    <x v="1"/>
    <x v="1"/>
    <x v="56"/>
    <x v="47"/>
    <x v="9"/>
    <x v="10"/>
    <x v="0"/>
    <x v="3"/>
  </r>
  <r>
    <x v="37"/>
    <x v="1"/>
    <x v="101"/>
    <x v="149"/>
    <x v="29"/>
    <x v="16"/>
    <x v="117"/>
    <x v="16"/>
    <x v="0"/>
    <x v="140"/>
    <x v="1"/>
    <x v="1"/>
    <x v="56"/>
    <x v="47"/>
    <x v="9"/>
    <x v="10"/>
    <x v="0"/>
    <x v="3"/>
  </r>
  <r>
    <x v="37"/>
    <x v="1"/>
    <x v="101"/>
    <x v="150"/>
    <x v="29"/>
    <x v="16"/>
    <x v="7"/>
    <x v="7"/>
    <x v="0"/>
    <x v="35"/>
    <x v="1"/>
    <x v="6"/>
    <x v="56"/>
    <x v="47"/>
    <x v="9"/>
    <x v="10"/>
    <x v="0"/>
    <x v="3"/>
  </r>
  <r>
    <x v="37"/>
    <x v="1"/>
    <x v="102"/>
    <x v="151"/>
    <x v="81"/>
    <x v="52"/>
    <x v="118"/>
    <x v="112"/>
    <x v="26"/>
    <x v="141"/>
    <x v="84"/>
    <x v="53"/>
    <x v="57"/>
    <x v="48"/>
    <x v="31"/>
    <x v="27"/>
    <x v="0"/>
    <x v="3"/>
  </r>
  <r>
    <x v="37"/>
    <x v="12"/>
    <x v="101"/>
    <x v="152"/>
    <x v="78"/>
    <x v="53"/>
    <x v="119"/>
    <x v="113"/>
    <x v="0"/>
    <x v="142"/>
    <x v="85"/>
    <x v="8"/>
    <x v="56"/>
    <x v="47"/>
    <x v="9"/>
    <x v="10"/>
    <x v="0"/>
    <x v="3"/>
  </r>
  <r>
    <x v="37"/>
    <x v="8"/>
    <x v="101"/>
    <x v="153"/>
    <x v="78"/>
    <x v="53"/>
    <x v="120"/>
    <x v="114"/>
    <x v="0"/>
    <x v="143"/>
    <x v="86"/>
    <x v="6"/>
    <x v="56"/>
    <x v="47"/>
    <x v="9"/>
    <x v="10"/>
    <x v="0"/>
    <x v="3"/>
  </r>
  <r>
    <x v="37"/>
    <x v="5"/>
    <x v="101"/>
    <x v="154"/>
    <x v="78"/>
    <x v="53"/>
    <x v="121"/>
    <x v="115"/>
    <x v="0"/>
    <x v="144"/>
    <x v="87"/>
    <x v="6"/>
    <x v="56"/>
    <x v="47"/>
    <x v="9"/>
    <x v="10"/>
    <x v="0"/>
    <x v="3"/>
  </r>
  <r>
    <x v="37"/>
    <x v="5"/>
    <x v="101"/>
    <x v="155"/>
    <x v="78"/>
    <x v="53"/>
    <x v="122"/>
    <x v="82"/>
    <x v="0"/>
    <x v="145"/>
    <x v="88"/>
    <x v="53"/>
    <x v="56"/>
    <x v="47"/>
    <x v="9"/>
    <x v="10"/>
    <x v="0"/>
    <x v="3"/>
  </r>
  <r>
    <x v="37"/>
    <x v="5"/>
    <x v="101"/>
    <x v="156"/>
    <x v="78"/>
    <x v="53"/>
    <x v="123"/>
    <x v="0"/>
    <x v="0"/>
    <x v="136"/>
    <x v="65"/>
    <x v="38"/>
    <x v="56"/>
    <x v="47"/>
    <x v="9"/>
    <x v="10"/>
    <x v="0"/>
    <x v="3"/>
  </r>
  <r>
    <x v="37"/>
    <x v="5"/>
    <x v="101"/>
    <x v="157"/>
    <x v="78"/>
    <x v="53"/>
    <x v="124"/>
    <x v="116"/>
    <x v="0"/>
    <x v="146"/>
    <x v="89"/>
    <x v="75"/>
    <x v="56"/>
    <x v="47"/>
    <x v="9"/>
    <x v="10"/>
    <x v="0"/>
    <x v="3"/>
  </r>
  <r>
    <x v="37"/>
    <x v="5"/>
    <x v="101"/>
    <x v="158"/>
    <x v="82"/>
    <x v="54"/>
    <x v="125"/>
    <x v="117"/>
    <x v="0"/>
    <x v="147"/>
    <x v="90"/>
    <x v="1"/>
    <x v="56"/>
    <x v="47"/>
    <x v="9"/>
    <x v="10"/>
    <x v="0"/>
    <x v="3"/>
  </r>
  <r>
    <x v="37"/>
    <x v="5"/>
    <x v="101"/>
    <x v="159"/>
    <x v="29"/>
    <x v="16"/>
    <x v="126"/>
    <x v="118"/>
    <x v="0"/>
    <x v="148"/>
    <x v="91"/>
    <x v="6"/>
    <x v="56"/>
    <x v="47"/>
    <x v="9"/>
    <x v="10"/>
    <x v="0"/>
    <x v="3"/>
  </r>
  <r>
    <x v="37"/>
    <x v="13"/>
    <x v="101"/>
    <x v="160"/>
    <x v="29"/>
    <x v="16"/>
    <x v="127"/>
    <x v="119"/>
    <x v="0"/>
    <x v="149"/>
    <x v="6"/>
    <x v="1"/>
    <x v="56"/>
    <x v="47"/>
    <x v="9"/>
    <x v="10"/>
    <x v="0"/>
    <x v="3"/>
  </r>
  <r>
    <x v="37"/>
    <x v="0"/>
    <x v="101"/>
    <x v="161"/>
    <x v="29"/>
    <x v="1"/>
    <x v="128"/>
    <x v="120"/>
    <x v="0"/>
    <x v="150"/>
    <x v="1"/>
    <x v="6"/>
    <x v="56"/>
    <x v="47"/>
    <x v="9"/>
    <x v="10"/>
    <x v="0"/>
    <x v="3"/>
  </r>
  <r>
    <x v="37"/>
    <x v="0"/>
    <x v="101"/>
    <x v="162"/>
    <x v="29"/>
    <x v="1"/>
    <x v="129"/>
    <x v="121"/>
    <x v="0"/>
    <x v="151"/>
    <x v="1"/>
    <x v="76"/>
    <x v="56"/>
    <x v="47"/>
    <x v="9"/>
    <x v="10"/>
    <x v="0"/>
    <x v="3"/>
  </r>
  <r>
    <x v="37"/>
    <x v="0"/>
    <x v="101"/>
    <x v="163"/>
    <x v="29"/>
    <x v="16"/>
    <x v="130"/>
    <x v="122"/>
    <x v="0"/>
    <x v="9"/>
    <x v="1"/>
    <x v="77"/>
    <x v="56"/>
    <x v="47"/>
    <x v="9"/>
    <x v="10"/>
    <x v="0"/>
    <x v="3"/>
  </r>
  <r>
    <x v="37"/>
    <x v="0"/>
    <x v="101"/>
    <x v="164"/>
    <x v="83"/>
    <x v="54"/>
    <x v="131"/>
    <x v="123"/>
    <x v="0"/>
    <x v="152"/>
    <x v="11"/>
    <x v="1"/>
    <x v="56"/>
    <x v="47"/>
    <x v="9"/>
    <x v="10"/>
    <x v="0"/>
    <x v="3"/>
  </r>
  <r>
    <x v="37"/>
    <x v="0"/>
    <x v="101"/>
    <x v="165"/>
    <x v="29"/>
    <x v="16"/>
    <x v="132"/>
    <x v="124"/>
    <x v="0"/>
    <x v="153"/>
    <x v="1"/>
    <x v="78"/>
    <x v="56"/>
    <x v="47"/>
    <x v="9"/>
    <x v="10"/>
    <x v="0"/>
    <x v="3"/>
  </r>
  <r>
    <x v="37"/>
    <x v="5"/>
    <x v="101"/>
    <x v="166"/>
    <x v="84"/>
    <x v="55"/>
    <x v="133"/>
    <x v="0"/>
    <x v="0"/>
    <x v="154"/>
    <x v="1"/>
    <x v="79"/>
    <x v="56"/>
    <x v="47"/>
    <x v="9"/>
    <x v="10"/>
    <x v="0"/>
    <x v="3"/>
  </r>
  <r>
    <x v="38"/>
    <x v="0"/>
    <x v="0"/>
    <x v="0"/>
    <x v="85"/>
    <x v="56"/>
    <x v="0"/>
    <x v="0"/>
    <x v="0"/>
    <x v="155"/>
    <x v="92"/>
    <x v="54"/>
    <x v="0"/>
    <x v="0"/>
    <x v="0"/>
    <x v="0"/>
    <x v="0"/>
    <x v="0"/>
  </r>
  <r>
    <x v="31"/>
    <x v="0"/>
    <x v="0"/>
    <x v="0"/>
    <x v="29"/>
    <x v="16"/>
    <x v="0"/>
    <x v="0"/>
    <x v="0"/>
    <x v="93"/>
    <x v="1"/>
    <x v="80"/>
    <x v="0"/>
    <x v="0"/>
    <x v="0"/>
    <x v="0"/>
    <x v="0"/>
    <x v="0"/>
  </r>
</pivotCacheRecords>
</file>

<file path=xl/pivotCache/pivotCacheRecords2.xml><?xml version="1.0" encoding="utf-8"?>
<pivotCacheRecords xmlns="http://schemas.openxmlformats.org/spreadsheetml/2006/main" xmlns:r="http://schemas.openxmlformats.org/officeDocument/2006/relationships" count="187">
  <r>
    <x v="0"/>
    <x v="0"/>
    <x v="0"/>
    <x v="0"/>
    <x v="0"/>
    <x v="0"/>
    <x v="0"/>
    <x v="0"/>
    <x v="0"/>
    <x v="0"/>
    <x v="0"/>
    <x v="0"/>
    <x v="0"/>
    <x v="0"/>
    <x v="0"/>
    <x v="0"/>
    <x v="0"/>
    <x v="0"/>
  </r>
  <r>
    <x v="0"/>
    <x v="0"/>
    <x v="1"/>
    <x v="1"/>
    <x v="1"/>
    <x v="0"/>
    <x v="0"/>
    <x v="0"/>
    <x v="0"/>
    <x v="1"/>
    <x v="0"/>
    <x v="1"/>
    <x v="1"/>
    <x v="1"/>
    <x v="0"/>
    <x v="0"/>
    <x v="1"/>
    <x v="1"/>
  </r>
  <r>
    <x v="0"/>
    <x v="0"/>
    <x v="2"/>
    <x v="2"/>
    <x v="2"/>
    <x v="0"/>
    <x v="1"/>
    <x v="1"/>
    <x v="1"/>
    <x v="2"/>
    <x v="0"/>
    <x v="2"/>
    <x v="2"/>
    <x v="2"/>
    <x v="0"/>
    <x v="0"/>
    <x v="0"/>
    <x v="2"/>
  </r>
  <r>
    <x v="0"/>
    <x v="1"/>
    <x v="3"/>
    <x v="3"/>
    <x v="3"/>
    <x v="1"/>
    <x v="2"/>
    <x v="2"/>
    <x v="1"/>
    <x v="3"/>
    <x v="0"/>
    <x v="3"/>
    <x v="3"/>
    <x v="3"/>
    <x v="0"/>
    <x v="0"/>
    <x v="1"/>
    <x v="3"/>
  </r>
  <r>
    <x v="0"/>
    <x v="2"/>
    <x v="4"/>
    <x v="4"/>
    <x v="4"/>
    <x v="0"/>
    <x v="3"/>
    <x v="3"/>
    <x v="0"/>
    <x v="4"/>
    <x v="0"/>
    <x v="4"/>
    <x v="4"/>
    <x v="2"/>
    <x v="1"/>
    <x v="1"/>
    <x v="1"/>
    <x v="2"/>
  </r>
  <r>
    <x v="0"/>
    <x v="0"/>
    <x v="5"/>
    <x v="5"/>
    <x v="5"/>
    <x v="2"/>
    <x v="4"/>
    <x v="4"/>
    <x v="2"/>
    <x v="5"/>
    <x v="0"/>
    <x v="5"/>
    <x v="5"/>
    <x v="4"/>
    <x v="2"/>
    <x v="2"/>
    <x v="1"/>
    <x v="4"/>
  </r>
  <r>
    <x v="0"/>
    <x v="0"/>
    <x v="6"/>
    <x v="6"/>
    <x v="6"/>
    <x v="0"/>
    <x v="5"/>
    <x v="5"/>
    <x v="3"/>
    <x v="6"/>
    <x v="0"/>
    <x v="6"/>
    <x v="6"/>
    <x v="4"/>
    <x v="3"/>
    <x v="3"/>
    <x v="1"/>
    <x v="4"/>
  </r>
  <r>
    <x v="0"/>
    <x v="3"/>
    <x v="7"/>
    <x v="7"/>
    <x v="7"/>
    <x v="0"/>
    <x v="6"/>
    <x v="6"/>
    <x v="3"/>
    <x v="7"/>
    <x v="0"/>
    <x v="7"/>
    <x v="1"/>
    <x v="5"/>
    <x v="4"/>
    <x v="4"/>
    <x v="1"/>
    <x v="2"/>
  </r>
  <r>
    <x v="0"/>
    <x v="3"/>
    <x v="8"/>
    <x v="8"/>
    <x v="8"/>
    <x v="0"/>
    <x v="7"/>
    <x v="7"/>
    <x v="3"/>
    <x v="8"/>
    <x v="0"/>
    <x v="4"/>
    <x v="1"/>
    <x v="6"/>
    <x v="4"/>
    <x v="5"/>
    <x v="1"/>
    <x v="2"/>
  </r>
  <r>
    <x v="0"/>
    <x v="4"/>
    <x v="9"/>
    <x v="9"/>
    <x v="9"/>
    <x v="3"/>
    <x v="8"/>
    <x v="8"/>
    <x v="3"/>
    <x v="9"/>
    <x v="0"/>
    <x v="5"/>
    <x v="1"/>
    <x v="7"/>
    <x v="0"/>
    <x v="0"/>
    <x v="1"/>
    <x v="3"/>
  </r>
  <r>
    <x v="0"/>
    <x v="1"/>
    <x v="10"/>
    <x v="10"/>
    <x v="0"/>
    <x v="4"/>
    <x v="9"/>
    <x v="9"/>
    <x v="3"/>
    <x v="10"/>
    <x v="0"/>
    <x v="8"/>
    <x v="1"/>
    <x v="8"/>
    <x v="5"/>
    <x v="1"/>
    <x v="2"/>
    <x v="3"/>
  </r>
  <r>
    <x v="0"/>
    <x v="1"/>
    <x v="11"/>
    <x v="11"/>
    <x v="10"/>
    <x v="5"/>
    <x v="10"/>
    <x v="10"/>
    <x v="3"/>
    <x v="11"/>
    <x v="0"/>
    <x v="4"/>
    <x v="1"/>
    <x v="8"/>
    <x v="5"/>
    <x v="6"/>
    <x v="3"/>
    <x v="3"/>
  </r>
  <r>
    <x v="1"/>
    <x v="5"/>
    <x v="12"/>
    <x v="12"/>
    <x v="11"/>
    <x v="6"/>
    <x v="11"/>
    <x v="11"/>
    <x v="4"/>
    <x v="12"/>
    <x v="1"/>
    <x v="9"/>
    <x v="1"/>
    <x v="9"/>
    <x v="6"/>
    <x v="7"/>
    <x v="1"/>
    <x v="5"/>
  </r>
  <r>
    <x v="2"/>
    <x v="6"/>
    <x v="13"/>
    <x v="13"/>
    <x v="12"/>
    <x v="7"/>
    <x v="12"/>
    <x v="12"/>
    <x v="5"/>
    <x v="13"/>
    <x v="2"/>
    <x v="10"/>
    <x v="1"/>
    <x v="10"/>
    <x v="6"/>
    <x v="7"/>
    <x v="1"/>
    <x v="4"/>
  </r>
  <r>
    <x v="2"/>
    <x v="6"/>
    <x v="13"/>
    <x v="14"/>
    <x v="12"/>
    <x v="8"/>
    <x v="13"/>
    <x v="13"/>
    <x v="5"/>
    <x v="14"/>
    <x v="3"/>
    <x v="11"/>
    <x v="1"/>
    <x v="10"/>
    <x v="6"/>
    <x v="7"/>
    <x v="1"/>
    <x v="4"/>
  </r>
  <r>
    <x v="2"/>
    <x v="6"/>
    <x v="13"/>
    <x v="15"/>
    <x v="12"/>
    <x v="9"/>
    <x v="14"/>
    <x v="14"/>
    <x v="5"/>
    <x v="15"/>
    <x v="4"/>
    <x v="12"/>
    <x v="1"/>
    <x v="10"/>
    <x v="6"/>
    <x v="7"/>
    <x v="1"/>
    <x v="4"/>
  </r>
  <r>
    <x v="2"/>
    <x v="6"/>
    <x v="14"/>
    <x v="16"/>
    <x v="0"/>
    <x v="0"/>
    <x v="15"/>
    <x v="15"/>
    <x v="5"/>
    <x v="0"/>
    <x v="5"/>
    <x v="0"/>
    <x v="7"/>
    <x v="11"/>
    <x v="7"/>
    <x v="8"/>
    <x v="1"/>
    <x v="1"/>
  </r>
  <r>
    <x v="2"/>
    <x v="6"/>
    <x v="15"/>
    <x v="17"/>
    <x v="13"/>
    <x v="0"/>
    <x v="16"/>
    <x v="16"/>
    <x v="5"/>
    <x v="16"/>
    <x v="6"/>
    <x v="13"/>
    <x v="1"/>
    <x v="12"/>
    <x v="6"/>
    <x v="7"/>
    <x v="1"/>
    <x v="2"/>
  </r>
  <r>
    <x v="2"/>
    <x v="0"/>
    <x v="16"/>
    <x v="18"/>
    <x v="14"/>
    <x v="0"/>
    <x v="15"/>
    <x v="15"/>
    <x v="5"/>
    <x v="17"/>
    <x v="7"/>
    <x v="14"/>
    <x v="1"/>
    <x v="13"/>
    <x v="6"/>
    <x v="7"/>
    <x v="1"/>
    <x v="0"/>
  </r>
  <r>
    <x v="2"/>
    <x v="0"/>
    <x v="17"/>
    <x v="19"/>
    <x v="15"/>
    <x v="10"/>
    <x v="17"/>
    <x v="17"/>
    <x v="5"/>
    <x v="18"/>
    <x v="8"/>
    <x v="15"/>
    <x v="1"/>
    <x v="9"/>
    <x v="6"/>
    <x v="7"/>
    <x v="1"/>
    <x v="3"/>
  </r>
  <r>
    <x v="3"/>
    <x v="5"/>
    <x v="12"/>
    <x v="12"/>
    <x v="16"/>
    <x v="11"/>
    <x v="11"/>
    <x v="11"/>
    <x v="4"/>
    <x v="19"/>
    <x v="9"/>
    <x v="9"/>
    <x v="1"/>
    <x v="9"/>
    <x v="6"/>
    <x v="7"/>
    <x v="1"/>
    <x v="5"/>
  </r>
  <r>
    <x v="4"/>
    <x v="7"/>
    <x v="18"/>
    <x v="20"/>
    <x v="17"/>
    <x v="12"/>
    <x v="18"/>
    <x v="18"/>
    <x v="4"/>
    <x v="20"/>
    <x v="0"/>
    <x v="16"/>
    <x v="8"/>
    <x v="14"/>
    <x v="8"/>
    <x v="9"/>
    <x v="1"/>
    <x v="0"/>
  </r>
  <r>
    <x v="4"/>
    <x v="0"/>
    <x v="4"/>
    <x v="21"/>
    <x v="18"/>
    <x v="13"/>
    <x v="11"/>
    <x v="11"/>
    <x v="4"/>
    <x v="21"/>
    <x v="0"/>
    <x v="17"/>
    <x v="9"/>
    <x v="15"/>
    <x v="8"/>
    <x v="9"/>
    <x v="1"/>
    <x v="2"/>
  </r>
  <r>
    <x v="5"/>
    <x v="5"/>
    <x v="12"/>
    <x v="12"/>
    <x v="19"/>
    <x v="14"/>
    <x v="11"/>
    <x v="11"/>
    <x v="4"/>
    <x v="22"/>
    <x v="1"/>
    <x v="9"/>
    <x v="1"/>
    <x v="9"/>
    <x v="6"/>
    <x v="7"/>
    <x v="1"/>
    <x v="5"/>
  </r>
  <r>
    <x v="6"/>
    <x v="6"/>
    <x v="19"/>
    <x v="22"/>
    <x v="20"/>
    <x v="15"/>
    <x v="19"/>
    <x v="19"/>
    <x v="6"/>
    <x v="23"/>
    <x v="10"/>
    <x v="18"/>
    <x v="1"/>
    <x v="16"/>
    <x v="9"/>
    <x v="10"/>
    <x v="1"/>
    <x v="2"/>
  </r>
  <r>
    <x v="6"/>
    <x v="0"/>
    <x v="2"/>
    <x v="23"/>
    <x v="21"/>
    <x v="15"/>
    <x v="20"/>
    <x v="20"/>
    <x v="6"/>
    <x v="24"/>
    <x v="11"/>
    <x v="19"/>
    <x v="1"/>
    <x v="16"/>
    <x v="9"/>
    <x v="10"/>
    <x v="1"/>
    <x v="2"/>
  </r>
  <r>
    <x v="6"/>
    <x v="7"/>
    <x v="20"/>
    <x v="24"/>
    <x v="22"/>
    <x v="16"/>
    <x v="21"/>
    <x v="21"/>
    <x v="6"/>
    <x v="25"/>
    <x v="12"/>
    <x v="20"/>
    <x v="1"/>
    <x v="16"/>
    <x v="9"/>
    <x v="10"/>
    <x v="1"/>
    <x v="2"/>
  </r>
  <r>
    <x v="6"/>
    <x v="7"/>
    <x v="21"/>
    <x v="25"/>
    <x v="23"/>
    <x v="17"/>
    <x v="22"/>
    <x v="22"/>
    <x v="6"/>
    <x v="26"/>
    <x v="13"/>
    <x v="21"/>
    <x v="1"/>
    <x v="16"/>
    <x v="9"/>
    <x v="10"/>
    <x v="1"/>
    <x v="2"/>
  </r>
  <r>
    <x v="6"/>
    <x v="0"/>
    <x v="22"/>
    <x v="26"/>
    <x v="24"/>
    <x v="18"/>
    <x v="23"/>
    <x v="23"/>
    <x v="6"/>
    <x v="27"/>
    <x v="1"/>
    <x v="22"/>
    <x v="1"/>
    <x v="17"/>
    <x v="9"/>
    <x v="10"/>
    <x v="1"/>
    <x v="3"/>
  </r>
  <r>
    <x v="7"/>
    <x v="5"/>
    <x v="12"/>
    <x v="12"/>
    <x v="25"/>
    <x v="19"/>
    <x v="11"/>
    <x v="11"/>
    <x v="4"/>
    <x v="28"/>
    <x v="14"/>
    <x v="9"/>
    <x v="1"/>
    <x v="9"/>
    <x v="6"/>
    <x v="7"/>
    <x v="1"/>
    <x v="5"/>
  </r>
  <r>
    <x v="8"/>
    <x v="0"/>
    <x v="23"/>
    <x v="27"/>
    <x v="26"/>
    <x v="5"/>
    <x v="24"/>
    <x v="24"/>
    <x v="7"/>
    <x v="29"/>
    <x v="5"/>
    <x v="0"/>
    <x v="10"/>
    <x v="18"/>
    <x v="10"/>
    <x v="11"/>
    <x v="1"/>
    <x v="3"/>
  </r>
  <r>
    <x v="8"/>
    <x v="3"/>
    <x v="24"/>
    <x v="28"/>
    <x v="9"/>
    <x v="0"/>
    <x v="25"/>
    <x v="25"/>
    <x v="7"/>
    <x v="30"/>
    <x v="15"/>
    <x v="23"/>
    <x v="1"/>
    <x v="19"/>
    <x v="11"/>
    <x v="12"/>
    <x v="1"/>
    <x v="0"/>
  </r>
  <r>
    <x v="8"/>
    <x v="7"/>
    <x v="25"/>
    <x v="29"/>
    <x v="27"/>
    <x v="0"/>
    <x v="26"/>
    <x v="26"/>
    <x v="7"/>
    <x v="31"/>
    <x v="16"/>
    <x v="24"/>
    <x v="11"/>
    <x v="20"/>
    <x v="12"/>
    <x v="13"/>
    <x v="1"/>
    <x v="6"/>
  </r>
  <r>
    <x v="8"/>
    <x v="5"/>
    <x v="25"/>
    <x v="30"/>
    <x v="28"/>
    <x v="15"/>
    <x v="27"/>
    <x v="27"/>
    <x v="7"/>
    <x v="32"/>
    <x v="17"/>
    <x v="25"/>
    <x v="1"/>
    <x v="9"/>
    <x v="6"/>
    <x v="7"/>
    <x v="1"/>
    <x v="6"/>
  </r>
  <r>
    <x v="8"/>
    <x v="5"/>
    <x v="25"/>
    <x v="31"/>
    <x v="28"/>
    <x v="15"/>
    <x v="27"/>
    <x v="27"/>
    <x v="7"/>
    <x v="33"/>
    <x v="18"/>
    <x v="26"/>
    <x v="1"/>
    <x v="9"/>
    <x v="6"/>
    <x v="7"/>
    <x v="1"/>
    <x v="6"/>
  </r>
  <r>
    <x v="8"/>
    <x v="0"/>
    <x v="26"/>
    <x v="32"/>
    <x v="27"/>
    <x v="0"/>
    <x v="28"/>
    <x v="28"/>
    <x v="7"/>
    <x v="34"/>
    <x v="12"/>
    <x v="5"/>
    <x v="12"/>
    <x v="21"/>
    <x v="13"/>
    <x v="12"/>
    <x v="1"/>
    <x v="3"/>
  </r>
  <r>
    <x v="8"/>
    <x v="0"/>
    <x v="27"/>
    <x v="32"/>
    <x v="29"/>
    <x v="0"/>
    <x v="28"/>
    <x v="28"/>
    <x v="7"/>
    <x v="35"/>
    <x v="19"/>
    <x v="27"/>
    <x v="13"/>
    <x v="21"/>
    <x v="13"/>
    <x v="12"/>
    <x v="1"/>
    <x v="3"/>
  </r>
  <r>
    <x v="8"/>
    <x v="0"/>
    <x v="28"/>
    <x v="33"/>
    <x v="30"/>
    <x v="20"/>
    <x v="29"/>
    <x v="29"/>
    <x v="7"/>
    <x v="36"/>
    <x v="5"/>
    <x v="0"/>
    <x v="14"/>
    <x v="22"/>
    <x v="13"/>
    <x v="12"/>
    <x v="1"/>
    <x v="4"/>
  </r>
  <r>
    <x v="8"/>
    <x v="5"/>
    <x v="28"/>
    <x v="34"/>
    <x v="28"/>
    <x v="15"/>
    <x v="30"/>
    <x v="30"/>
    <x v="7"/>
    <x v="8"/>
    <x v="12"/>
    <x v="5"/>
    <x v="1"/>
    <x v="9"/>
    <x v="6"/>
    <x v="7"/>
    <x v="1"/>
    <x v="4"/>
  </r>
  <r>
    <x v="8"/>
    <x v="5"/>
    <x v="28"/>
    <x v="35"/>
    <x v="28"/>
    <x v="15"/>
    <x v="31"/>
    <x v="27"/>
    <x v="7"/>
    <x v="37"/>
    <x v="20"/>
    <x v="28"/>
    <x v="1"/>
    <x v="9"/>
    <x v="6"/>
    <x v="7"/>
    <x v="1"/>
    <x v="4"/>
  </r>
  <r>
    <x v="8"/>
    <x v="5"/>
    <x v="28"/>
    <x v="36"/>
    <x v="28"/>
    <x v="15"/>
    <x v="28"/>
    <x v="28"/>
    <x v="7"/>
    <x v="38"/>
    <x v="12"/>
    <x v="5"/>
    <x v="1"/>
    <x v="9"/>
    <x v="6"/>
    <x v="7"/>
    <x v="1"/>
    <x v="4"/>
  </r>
  <r>
    <x v="8"/>
    <x v="5"/>
    <x v="28"/>
    <x v="37"/>
    <x v="28"/>
    <x v="15"/>
    <x v="32"/>
    <x v="31"/>
    <x v="7"/>
    <x v="39"/>
    <x v="21"/>
    <x v="29"/>
    <x v="1"/>
    <x v="9"/>
    <x v="6"/>
    <x v="7"/>
    <x v="1"/>
    <x v="4"/>
  </r>
  <r>
    <x v="8"/>
    <x v="5"/>
    <x v="28"/>
    <x v="38"/>
    <x v="28"/>
    <x v="15"/>
    <x v="32"/>
    <x v="31"/>
    <x v="7"/>
    <x v="40"/>
    <x v="22"/>
    <x v="30"/>
    <x v="1"/>
    <x v="9"/>
    <x v="6"/>
    <x v="7"/>
    <x v="1"/>
    <x v="4"/>
  </r>
  <r>
    <x v="8"/>
    <x v="7"/>
    <x v="21"/>
    <x v="39"/>
    <x v="31"/>
    <x v="0"/>
    <x v="33"/>
    <x v="32"/>
    <x v="7"/>
    <x v="41"/>
    <x v="12"/>
    <x v="5"/>
    <x v="15"/>
    <x v="16"/>
    <x v="10"/>
    <x v="11"/>
    <x v="1"/>
    <x v="2"/>
  </r>
  <r>
    <x v="8"/>
    <x v="5"/>
    <x v="21"/>
    <x v="40"/>
    <x v="28"/>
    <x v="15"/>
    <x v="34"/>
    <x v="33"/>
    <x v="7"/>
    <x v="42"/>
    <x v="23"/>
    <x v="31"/>
    <x v="1"/>
    <x v="9"/>
    <x v="6"/>
    <x v="7"/>
    <x v="1"/>
    <x v="2"/>
  </r>
  <r>
    <x v="8"/>
    <x v="5"/>
    <x v="21"/>
    <x v="41"/>
    <x v="28"/>
    <x v="15"/>
    <x v="33"/>
    <x v="32"/>
    <x v="7"/>
    <x v="43"/>
    <x v="5"/>
    <x v="0"/>
    <x v="1"/>
    <x v="9"/>
    <x v="6"/>
    <x v="7"/>
    <x v="1"/>
    <x v="2"/>
  </r>
  <r>
    <x v="8"/>
    <x v="5"/>
    <x v="21"/>
    <x v="42"/>
    <x v="28"/>
    <x v="15"/>
    <x v="35"/>
    <x v="34"/>
    <x v="7"/>
    <x v="44"/>
    <x v="24"/>
    <x v="32"/>
    <x v="1"/>
    <x v="9"/>
    <x v="6"/>
    <x v="7"/>
    <x v="1"/>
    <x v="2"/>
  </r>
  <r>
    <x v="9"/>
    <x v="5"/>
    <x v="12"/>
    <x v="12"/>
    <x v="32"/>
    <x v="20"/>
    <x v="11"/>
    <x v="11"/>
    <x v="4"/>
    <x v="45"/>
    <x v="25"/>
    <x v="9"/>
    <x v="1"/>
    <x v="9"/>
    <x v="6"/>
    <x v="7"/>
    <x v="1"/>
    <x v="5"/>
  </r>
  <r>
    <x v="10"/>
    <x v="6"/>
    <x v="13"/>
    <x v="43"/>
    <x v="28"/>
    <x v="0"/>
    <x v="36"/>
    <x v="35"/>
    <x v="8"/>
    <x v="46"/>
    <x v="26"/>
    <x v="0"/>
    <x v="16"/>
    <x v="23"/>
    <x v="14"/>
    <x v="14"/>
    <x v="4"/>
    <x v="4"/>
  </r>
  <r>
    <x v="10"/>
    <x v="6"/>
    <x v="13"/>
    <x v="44"/>
    <x v="28"/>
    <x v="0"/>
    <x v="37"/>
    <x v="36"/>
    <x v="8"/>
    <x v="47"/>
    <x v="27"/>
    <x v="0"/>
    <x v="16"/>
    <x v="23"/>
    <x v="14"/>
    <x v="14"/>
    <x v="1"/>
    <x v="4"/>
  </r>
  <r>
    <x v="10"/>
    <x v="6"/>
    <x v="13"/>
    <x v="45"/>
    <x v="28"/>
    <x v="0"/>
    <x v="38"/>
    <x v="35"/>
    <x v="8"/>
    <x v="48"/>
    <x v="28"/>
    <x v="34"/>
    <x v="16"/>
    <x v="23"/>
    <x v="14"/>
    <x v="14"/>
    <x v="1"/>
    <x v="4"/>
  </r>
  <r>
    <x v="10"/>
    <x v="3"/>
    <x v="29"/>
    <x v="46"/>
    <x v="0"/>
    <x v="0"/>
    <x v="39"/>
    <x v="25"/>
    <x v="8"/>
    <x v="0"/>
    <x v="5"/>
    <x v="0"/>
    <x v="17"/>
    <x v="24"/>
    <x v="13"/>
    <x v="12"/>
    <x v="5"/>
    <x v="0"/>
  </r>
  <r>
    <x v="10"/>
    <x v="3"/>
    <x v="30"/>
    <x v="47"/>
    <x v="33"/>
    <x v="0"/>
    <x v="40"/>
    <x v="37"/>
    <x v="8"/>
    <x v="7"/>
    <x v="29"/>
    <x v="7"/>
    <x v="18"/>
    <x v="25"/>
    <x v="15"/>
    <x v="15"/>
    <x v="6"/>
    <x v="2"/>
  </r>
  <r>
    <x v="10"/>
    <x v="3"/>
    <x v="31"/>
    <x v="48"/>
    <x v="28"/>
    <x v="21"/>
    <x v="41"/>
    <x v="38"/>
    <x v="8"/>
    <x v="49"/>
    <x v="30"/>
    <x v="35"/>
    <x v="19"/>
    <x v="16"/>
    <x v="13"/>
    <x v="12"/>
    <x v="7"/>
    <x v="2"/>
  </r>
  <r>
    <x v="10"/>
    <x v="3"/>
    <x v="31"/>
    <x v="49"/>
    <x v="28"/>
    <x v="0"/>
    <x v="41"/>
    <x v="38"/>
    <x v="8"/>
    <x v="50"/>
    <x v="31"/>
    <x v="36"/>
    <x v="19"/>
    <x v="16"/>
    <x v="13"/>
    <x v="12"/>
    <x v="1"/>
    <x v="2"/>
  </r>
  <r>
    <x v="10"/>
    <x v="0"/>
    <x v="5"/>
    <x v="50"/>
    <x v="28"/>
    <x v="22"/>
    <x v="42"/>
    <x v="39"/>
    <x v="8"/>
    <x v="0"/>
    <x v="5"/>
    <x v="0"/>
    <x v="20"/>
    <x v="26"/>
    <x v="16"/>
    <x v="16"/>
    <x v="8"/>
    <x v="4"/>
  </r>
  <r>
    <x v="10"/>
    <x v="0"/>
    <x v="5"/>
    <x v="51"/>
    <x v="28"/>
    <x v="0"/>
    <x v="43"/>
    <x v="27"/>
    <x v="8"/>
    <x v="51"/>
    <x v="32"/>
    <x v="4"/>
    <x v="20"/>
    <x v="26"/>
    <x v="16"/>
    <x v="16"/>
    <x v="1"/>
    <x v="4"/>
  </r>
  <r>
    <x v="10"/>
    <x v="0"/>
    <x v="5"/>
    <x v="52"/>
    <x v="28"/>
    <x v="0"/>
    <x v="44"/>
    <x v="40"/>
    <x v="8"/>
    <x v="52"/>
    <x v="33"/>
    <x v="34"/>
    <x v="20"/>
    <x v="26"/>
    <x v="16"/>
    <x v="16"/>
    <x v="1"/>
    <x v="4"/>
  </r>
  <r>
    <x v="10"/>
    <x v="3"/>
    <x v="32"/>
    <x v="53"/>
    <x v="34"/>
    <x v="0"/>
    <x v="45"/>
    <x v="41"/>
    <x v="8"/>
    <x v="53"/>
    <x v="34"/>
    <x v="37"/>
    <x v="21"/>
    <x v="27"/>
    <x v="13"/>
    <x v="12"/>
    <x v="9"/>
    <x v="7"/>
  </r>
  <r>
    <x v="10"/>
    <x v="3"/>
    <x v="33"/>
    <x v="46"/>
    <x v="9"/>
    <x v="0"/>
    <x v="39"/>
    <x v="25"/>
    <x v="8"/>
    <x v="30"/>
    <x v="35"/>
    <x v="0"/>
    <x v="17"/>
    <x v="24"/>
    <x v="13"/>
    <x v="12"/>
    <x v="10"/>
    <x v="0"/>
  </r>
  <r>
    <x v="10"/>
    <x v="3"/>
    <x v="34"/>
    <x v="54"/>
    <x v="35"/>
    <x v="0"/>
    <x v="46"/>
    <x v="42"/>
    <x v="8"/>
    <x v="54"/>
    <x v="36"/>
    <x v="38"/>
    <x v="22"/>
    <x v="24"/>
    <x v="13"/>
    <x v="12"/>
    <x v="11"/>
    <x v="0"/>
  </r>
  <r>
    <x v="11"/>
    <x v="5"/>
    <x v="12"/>
    <x v="12"/>
    <x v="36"/>
    <x v="23"/>
    <x v="11"/>
    <x v="11"/>
    <x v="4"/>
    <x v="55"/>
    <x v="37"/>
    <x v="9"/>
    <x v="1"/>
    <x v="9"/>
    <x v="6"/>
    <x v="7"/>
    <x v="1"/>
    <x v="5"/>
  </r>
  <r>
    <x v="12"/>
    <x v="7"/>
    <x v="35"/>
    <x v="55"/>
    <x v="37"/>
    <x v="0"/>
    <x v="1"/>
    <x v="1"/>
    <x v="9"/>
    <x v="56"/>
    <x v="0"/>
    <x v="39"/>
    <x v="23"/>
    <x v="26"/>
    <x v="17"/>
    <x v="16"/>
    <x v="1"/>
    <x v="4"/>
  </r>
  <r>
    <x v="12"/>
    <x v="0"/>
    <x v="4"/>
    <x v="56"/>
    <x v="38"/>
    <x v="0"/>
    <x v="47"/>
    <x v="43"/>
    <x v="9"/>
    <x v="57"/>
    <x v="38"/>
    <x v="40"/>
    <x v="24"/>
    <x v="16"/>
    <x v="10"/>
    <x v="11"/>
    <x v="1"/>
    <x v="2"/>
  </r>
  <r>
    <x v="12"/>
    <x v="0"/>
    <x v="2"/>
    <x v="57"/>
    <x v="39"/>
    <x v="0"/>
    <x v="48"/>
    <x v="44"/>
    <x v="9"/>
    <x v="58"/>
    <x v="39"/>
    <x v="41"/>
    <x v="2"/>
    <x v="16"/>
    <x v="10"/>
    <x v="11"/>
    <x v="1"/>
    <x v="2"/>
  </r>
  <r>
    <x v="12"/>
    <x v="7"/>
    <x v="21"/>
    <x v="56"/>
    <x v="40"/>
    <x v="0"/>
    <x v="49"/>
    <x v="10"/>
    <x v="9"/>
    <x v="59"/>
    <x v="40"/>
    <x v="42"/>
    <x v="25"/>
    <x v="16"/>
    <x v="10"/>
    <x v="11"/>
    <x v="1"/>
    <x v="2"/>
  </r>
  <r>
    <x v="13"/>
    <x v="5"/>
    <x v="12"/>
    <x v="12"/>
    <x v="41"/>
    <x v="0"/>
    <x v="11"/>
    <x v="11"/>
    <x v="4"/>
    <x v="60"/>
    <x v="41"/>
    <x v="9"/>
    <x v="1"/>
    <x v="9"/>
    <x v="6"/>
    <x v="7"/>
    <x v="1"/>
    <x v="5"/>
  </r>
  <r>
    <x v="14"/>
    <x v="5"/>
    <x v="36"/>
    <x v="58"/>
    <x v="42"/>
    <x v="0"/>
    <x v="3"/>
    <x v="45"/>
    <x v="10"/>
    <x v="61"/>
    <x v="0"/>
    <x v="0"/>
    <x v="26"/>
    <x v="28"/>
    <x v="18"/>
    <x v="17"/>
    <x v="1"/>
    <x v="2"/>
  </r>
  <r>
    <x v="14"/>
    <x v="5"/>
    <x v="36"/>
    <x v="59"/>
    <x v="42"/>
    <x v="0"/>
    <x v="50"/>
    <x v="46"/>
    <x v="10"/>
    <x v="62"/>
    <x v="0"/>
    <x v="43"/>
    <x v="26"/>
    <x v="28"/>
    <x v="18"/>
    <x v="17"/>
    <x v="1"/>
    <x v="2"/>
  </r>
  <r>
    <x v="14"/>
    <x v="5"/>
    <x v="36"/>
    <x v="60"/>
    <x v="42"/>
    <x v="0"/>
    <x v="51"/>
    <x v="47"/>
    <x v="10"/>
    <x v="63"/>
    <x v="0"/>
    <x v="44"/>
    <x v="26"/>
    <x v="28"/>
    <x v="18"/>
    <x v="17"/>
    <x v="1"/>
    <x v="2"/>
  </r>
  <r>
    <x v="14"/>
    <x v="5"/>
    <x v="36"/>
    <x v="61"/>
    <x v="42"/>
    <x v="0"/>
    <x v="52"/>
    <x v="48"/>
    <x v="10"/>
    <x v="64"/>
    <x v="0"/>
    <x v="45"/>
    <x v="26"/>
    <x v="28"/>
    <x v="18"/>
    <x v="17"/>
    <x v="1"/>
    <x v="2"/>
  </r>
  <r>
    <x v="14"/>
    <x v="5"/>
    <x v="37"/>
    <x v="62"/>
    <x v="43"/>
    <x v="24"/>
    <x v="53"/>
    <x v="49"/>
    <x v="10"/>
    <x v="65"/>
    <x v="0"/>
    <x v="5"/>
    <x v="27"/>
    <x v="29"/>
    <x v="18"/>
    <x v="17"/>
    <x v="1"/>
    <x v="3"/>
  </r>
  <r>
    <x v="14"/>
    <x v="5"/>
    <x v="37"/>
    <x v="63"/>
    <x v="43"/>
    <x v="24"/>
    <x v="36"/>
    <x v="50"/>
    <x v="10"/>
    <x v="66"/>
    <x v="0"/>
    <x v="8"/>
    <x v="27"/>
    <x v="29"/>
    <x v="18"/>
    <x v="17"/>
    <x v="1"/>
    <x v="3"/>
  </r>
  <r>
    <x v="14"/>
    <x v="5"/>
    <x v="37"/>
    <x v="64"/>
    <x v="7"/>
    <x v="25"/>
    <x v="54"/>
    <x v="51"/>
    <x v="10"/>
    <x v="67"/>
    <x v="0"/>
    <x v="0"/>
    <x v="28"/>
    <x v="29"/>
    <x v="18"/>
    <x v="17"/>
    <x v="1"/>
    <x v="3"/>
  </r>
  <r>
    <x v="14"/>
    <x v="5"/>
    <x v="37"/>
    <x v="65"/>
    <x v="43"/>
    <x v="24"/>
    <x v="55"/>
    <x v="52"/>
    <x v="10"/>
    <x v="68"/>
    <x v="0"/>
    <x v="8"/>
    <x v="27"/>
    <x v="29"/>
    <x v="18"/>
    <x v="17"/>
    <x v="1"/>
    <x v="3"/>
  </r>
  <r>
    <x v="14"/>
    <x v="5"/>
    <x v="37"/>
    <x v="66"/>
    <x v="43"/>
    <x v="24"/>
    <x v="3"/>
    <x v="53"/>
    <x v="10"/>
    <x v="69"/>
    <x v="0"/>
    <x v="7"/>
    <x v="27"/>
    <x v="29"/>
    <x v="18"/>
    <x v="17"/>
    <x v="1"/>
    <x v="3"/>
  </r>
  <r>
    <x v="15"/>
    <x v="5"/>
    <x v="12"/>
    <x v="12"/>
    <x v="44"/>
    <x v="26"/>
    <x v="11"/>
    <x v="11"/>
    <x v="4"/>
    <x v="70"/>
    <x v="1"/>
    <x v="9"/>
    <x v="1"/>
    <x v="9"/>
    <x v="6"/>
    <x v="7"/>
    <x v="1"/>
    <x v="5"/>
  </r>
  <r>
    <x v="16"/>
    <x v="3"/>
    <x v="38"/>
    <x v="67"/>
    <x v="45"/>
    <x v="0"/>
    <x v="56"/>
    <x v="54"/>
    <x v="11"/>
    <x v="71"/>
    <x v="42"/>
    <x v="46"/>
    <x v="29"/>
    <x v="30"/>
    <x v="19"/>
    <x v="18"/>
    <x v="1"/>
    <x v="4"/>
  </r>
  <r>
    <x v="16"/>
    <x v="6"/>
    <x v="39"/>
    <x v="68"/>
    <x v="46"/>
    <x v="27"/>
    <x v="36"/>
    <x v="35"/>
    <x v="11"/>
    <x v="72"/>
    <x v="43"/>
    <x v="47"/>
    <x v="30"/>
    <x v="31"/>
    <x v="19"/>
    <x v="18"/>
    <x v="1"/>
    <x v="4"/>
  </r>
  <r>
    <x v="16"/>
    <x v="0"/>
    <x v="40"/>
    <x v="69"/>
    <x v="47"/>
    <x v="28"/>
    <x v="57"/>
    <x v="42"/>
    <x v="11"/>
    <x v="73"/>
    <x v="44"/>
    <x v="23"/>
    <x v="31"/>
    <x v="32"/>
    <x v="19"/>
    <x v="18"/>
    <x v="1"/>
    <x v="4"/>
  </r>
  <r>
    <x v="16"/>
    <x v="6"/>
    <x v="41"/>
    <x v="70"/>
    <x v="46"/>
    <x v="29"/>
    <x v="58"/>
    <x v="55"/>
    <x v="11"/>
    <x v="34"/>
    <x v="12"/>
    <x v="5"/>
    <x v="32"/>
    <x v="31"/>
    <x v="19"/>
    <x v="18"/>
    <x v="1"/>
    <x v="4"/>
  </r>
  <r>
    <x v="16"/>
    <x v="6"/>
    <x v="42"/>
    <x v="70"/>
    <x v="48"/>
    <x v="0"/>
    <x v="58"/>
    <x v="55"/>
    <x v="11"/>
    <x v="74"/>
    <x v="45"/>
    <x v="48"/>
    <x v="33"/>
    <x v="31"/>
    <x v="19"/>
    <x v="18"/>
    <x v="1"/>
    <x v="4"/>
  </r>
  <r>
    <x v="16"/>
    <x v="6"/>
    <x v="43"/>
    <x v="71"/>
    <x v="49"/>
    <x v="30"/>
    <x v="58"/>
    <x v="55"/>
    <x v="12"/>
    <x v="75"/>
    <x v="46"/>
    <x v="5"/>
    <x v="32"/>
    <x v="31"/>
    <x v="19"/>
    <x v="18"/>
    <x v="1"/>
    <x v="4"/>
  </r>
  <r>
    <x v="16"/>
    <x v="6"/>
    <x v="44"/>
    <x v="72"/>
    <x v="9"/>
    <x v="0"/>
    <x v="36"/>
    <x v="35"/>
    <x v="11"/>
    <x v="30"/>
    <x v="47"/>
    <x v="0"/>
    <x v="34"/>
    <x v="32"/>
    <x v="19"/>
    <x v="18"/>
    <x v="1"/>
    <x v="4"/>
  </r>
  <r>
    <x v="16"/>
    <x v="0"/>
    <x v="45"/>
    <x v="73"/>
    <x v="50"/>
    <x v="31"/>
    <x v="59"/>
    <x v="56"/>
    <x v="11"/>
    <x v="76"/>
    <x v="48"/>
    <x v="0"/>
    <x v="31"/>
    <x v="32"/>
    <x v="19"/>
    <x v="18"/>
    <x v="1"/>
    <x v="4"/>
  </r>
  <r>
    <x v="16"/>
    <x v="0"/>
    <x v="46"/>
    <x v="74"/>
    <x v="51"/>
    <x v="32"/>
    <x v="36"/>
    <x v="35"/>
    <x v="11"/>
    <x v="77"/>
    <x v="49"/>
    <x v="0"/>
    <x v="35"/>
    <x v="33"/>
    <x v="19"/>
    <x v="18"/>
    <x v="1"/>
    <x v="3"/>
  </r>
  <r>
    <x v="16"/>
    <x v="7"/>
    <x v="47"/>
    <x v="75"/>
    <x v="52"/>
    <x v="33"/>
    <x v="60"/>
    <x v="35"/>
    <x v="11"/>
    <x v="78"/>
    <x v="50"/>
    <x v="5"/>
    <x v="36"/>
    <x v="34"/>
    <x v="19"/>
    <x v="18"/>
    <x v="1"/>
    <x v="4"/>
  </r>
  <r>
    <x v="16"/>
    <x v="8"/>
    <x v="48"/>
    <x v="76"/>
    <x v="53"/>
    <x v="34"/>
    <x v="61"/>
    <x v="11"/>
    <x v="11"/>
    <x v="79"/>
    <x v="51"/>
    <x v="49"/>
    <x v="37"/>
    <x v="35"/>
    <x v="19"/>
    <x v="18"/>
    <x v="1"/>
    <x v="2"/>
  </r>
  <r>
    <x v="16"/>
    <x v="0"/>
    <x v="49"/>
    <x v="77"/>
    <x v="9"/>
    <x v="0"/>
    <x v="62"/>
    <x v="57"/>
    <x v="11"/>
    <x v="30"/>
    <x v="35"/>
    <x v="50"/>
    <x v="38"/>
    <x v="31"/>
    <x v="20"/>
    <x v="19"/>
    <x v="1"/>
    <x v="4"/>
  </r>
  <r>
    <x v="17"/>
    <x v="3"/>
    <x v="50"/>
    <x v="78"/>
    <x v="54"/>
    <x v="0"/>
    <x v="63"/>
    <x v="58"/>
    <x v="11"/>
    <x v="80"/>
    <x v="52"/>
    <x v="0"/>
    <x v="39"/>
    <x v="34"/>
    <x v="19"/>
    <x v="18"/>
    <x v="1"/>
    <x v="4"/>
  </r>
  <r>
    <x v="18"/>
    <x v="3"/>
    <x v="51"/>
    <x v="79"/>
    <x v="55"/>
    <x v="0"/>
    <x v="64"/>
    <x v="59"/>
    <x v="11"/>
    <x v="81"/>
    <x v="53"/>
    <x v="51"/>
    <x v="40"/>
    <x v="32"/>
    <x v="19"/>
    <x v="18"/>
    <x v="1"/>
    <x v="4"/>
  </r>
  <r>
    <x v="18"/>
    <x v="3"/>
    <x v="51"/>
    <x v="80"/>
    <x v="56"/>
    <x v="0"/>
    <x v="36"/>
    <x v="35"/>
    <x v="11"/>
    <x v="50"/>
    <x v="31"/>
    <x v="36"/>
    <x v="40"/>
    <x v="32"/>
    <x v="19"/>
    <x v="18"/>
    <x v="1"/>
    <x v="4"/>
  </r>
  <r>
    <x v="18"/>
    <x v="3"/>
    <x v="51"/>
    <x v="81"/>
    <x v="27"/>
    <x v="0"/>
    <x v="65"/>
    <x v="60"/>
    <x v="11"/>
    <x v="34"/>
    <x v="12"/>
    <x v="5"/>
    <x v="40"/>
    <x v="32"/>
    <x v="19"/>
    <x v="18"/>
    <x v="1"/>
    <x v="4"/>
  </r>
  <r>
    <x v="19"/>
    <x v="7"/>
    <x v="52"/>
    <x v="82"/>
    <x v="57"/>
    <x v="35"/>
    <x v="66"/>
    <x v="61"/>
    <x v="11"/>
    <x v="82"/>
    <x v="54"/>
    <x v="38"/>
    <x v="36"/>
    <x v="34"/>
    <x v="19"/>
    <x v="18"/>
    <x v="1"/>
    <x v="4"/>
  </r>
  <r>
    <x v="19"/>
    <x v="3"/>
    <x v="51"/>
    <x v="83"/>
    <x v="58"/>
    <x v="0"/>
    <x v="57"/>
    <x v="42"/>
    <x v="11"/>
    <x v="38"/>
    <x v="11"/>
    <x v="52"/>
    <x v="40"/>
    <x v="32"/>
    <x v="19"/>
    <x v="18"/>
    <x v="1"/>
    <x v="4"/>
  </r>
  <r>
    <x v="20"/>
    <x v="5"/>
    <x v="12"/>
    <x v="84"/>
    <x v="59"/>
    <x v="36"/>
    <x v="11"/>
    <x v="11"/>
    <x v="4"/>
    <x v="83"/>
    <x v="55"/>
    <x v="53"/>
    <x v="1"/>
    <x v="9"/>
    <x v="6"/>
    <x v="7"/>
    <x v="1"/>
    <x v="5"/>
  </r>
  <r>
    <x v="21"/>
    <x v="6"/>
    <x v="53"/>
    <x v="85"/>
    <x v="60"/>
    <x v="37"/>
    <x v="67"/>
    <x v="62"/>
    <x v="13"/>
    <x v="84"/>
    <x v="56"/>
    <x v="53"/>
    <x v="41"/>
    <x v="36"/>
    <x v="21"/>
    <x v="7"/>
    <x v="1"/>
    <x v="2"/>
  </r>
  <r>
    <x v="22"/>
    <x v="5"/>
    <x v="12"/>
    <x v="12"/>
    <x v="60"/>
    <x v="37"/>
    <x v="11"/>
    <x v="11"/>
    <x v="4"/>
    <x v="84"/>
    <x v="56"/>
    <x v="53"/>
    <x v="1"/>
    <x v="9"/>
    <x v="6"/>
    <x v="7"/>
    <x v="1"/>
    <x v="5"/>
  </r>
  <r>
    <x v="23"/>
    <x v="0"/>
    <x v="54"/>
    <x v="86"/>
    <x v="8"/>
    <x v="0"/>
    <x v="68"/>
    <x v="63"/>
    <x v="14"/>
    <x v="8"/>
    <x v="0"/>
    <x v="4"/>
    <x v="42"/>
    <x v="37"/>
    <x v="22"/>
    <x v="20"/>
    <x v="12"/>
    <x v="0"/>
  </r>
  <r>
    <x v="23"/>
    <x v="7"/>
    <x v="55"/>
    <x v="87"/>
    <x v="61"/>
    <x v="0"/>
    <x v="69"/>
    <x v="64"/>
    <x v="14"/>
    <x v="85"/>
    <x v="0"/>
    <x v="54"/>
    <x v="43"/>
    <x v="38"/>
    <x v="23"/>
    <x v="20"/>
    <x v="12"/>
    <x v="0"/>
  </r>
  <r>
    <x v="24"/>
    <x v="5"/>
    <x v="12"/>
    <x v="12"/>
    <x v="62"/>
    <x v="0"/>
    <x v="11"/>
    <x v="11"/>
    <x v="4"/>
    <x v="86"/>
    <x v="1"/>
    <x v="55"/>
    <x v="1"/>
    <x v="9"/>
    <x v="6"/>
    <x v="7"/>
    <x v="1"/>
    <x v="5"/>
  </r>
  <r>
    <x v="25"/>
    <x v="9"/>
    <x v="12"/>
    <x v="88"/>
    <x v="28"/>
    <x v="15"/>
    <x v="55"/>
    <x v="65"/>
    <x v="15"/>
    <x v="87"/>
    <x v="57"/>
    <x v="56"/>
    <x v="1"/>
    <x v="9"/>
    <x v="6"/>
    <x v="7"/>
    <x v="1"/>
    <x v="0"/>
  </r>
  <r>
    <x v="25"/>
    <x v="10"/>
    <x v="12"/>
    <x v="89"/>
    <x v="28"/>
    <x v="15"/>
    <x v="55"/>
    <x v="65"/>
    <x v="16"/>
    <x v="88"/>
    <x v="58"/>
    <x v="57"/>
    <x v="1"/>
    <x v="9"/>
    <x v="6"/>
    <x v="7"/>
    <x v="1"/>
    <x v="0"/>
  </r>
  <r>
    <x v="25"/>
    <x v="11"/>
    <x v="12"/>
    <x v="90"/>
    <x v="28"/>
    <x v="15"/>
    <x v="70"/>
    <x v="66"/>
    <x v="17"/>
    <x v="89"/>
    <x v="1"/>
    <x v="58"/>
    <x v="1"/>
    <x v="9"/>
    <x v="6"/>
    <x v="7"/>
    <x v="1"/>
    <x v="0"/>
  </r>
  <r>
    <x v="26"/>
    <x v="5"/>
    <x v="12"/>
    <x v="12"/>
    <x v="28"/>
    <x v="15"/>
    <x v="11"/>
    <x v="11"/>
    <x v="4"/>
    <x v="90"/>
    <x v="59"/>
    <x v="17"/>
    <x v="1"/>
    <x v="9"/>
    <x v="6"/>
    <x v="7"/>
    <x v="1"/>
    <x v="5"/>
  </r>
  <r>
    <x v="27"/>
    <x v="0"/>
    <x v="56"/>
    <x v="91"/>
    <x v="63"/>
    <x v="38"/>
    <x v="71"/>
    <x v="67"/>
    <x v="18"/>
    <x v="91"/>
    <x v="60"/>
    <x v="36"/>
    <x v="44"/>
    <x v="39"/>
    <x v="24"/>
    <x v="21"/>
    <x v="1"/>
    <x v="3"/>
  </r>
  <r>
    <x v="27"/>
    <x v="5"/>
    <x v="57"/>
    <x v="92"/>
    <x v="28"/>
    <x v="15"/>
    <x v="72"/>
    <x v="68"/>
    <x v="18"/>
    <x v="92"/>
    <x v="61"/>
    <x v="4"/>
    <x v="1"/>
    <x v="9"/>
    <x v="6"/>
    <x v="7"/>
    <x v="1"/>
    <x v="3"/>
  </r>
  <r>
    <x v="27"/>
    <x v="5"/>
    <x v="58"/>
    <x v="93"/>
    <x v="28"/>
    <x v="15"/>
    <x v="73"/>
    <x v="69"/>
    <x v="18"/>
    <x v="92"/>
    <x v="62"/>
    <x v="36"/>
    <x v="1"/>
    <x v="9"/>
    <x v="6"/>
    <x v="7"/>
    <x v="1"/>
    <x v="3"/>
  </r>
  <r>
    <x v="27"/>
    <x v="5"/>
    <x v="59"/>
    <x v="94"/>
    <x v="64"/>
    <x v="39"/>
    <x v="74"/>
    <x v="70"/>
    <x v="18"/>
    <x v="93"/>
    <x v="63"/>
    <x v="52"/>
    <x v="1"/>
    <x v="9"/>
    <x v="6"/>
    <x v="7"/>
    <x v="1"/>
    <x v="3"/>
  </r>
  <r>
    <x v="27"/>
    <x v="5"/>
    <x v="60"/>
    <x v="95"/>
    <x v="28"/>
    <x v="15"/>
    <x v="75"/>
    <x v="71"/>
    <x v="18"/>
    <x v="92"/>
    <x v="64"/>
    <x v="4"/>
    <x v="1"/>
    <x v="9"/>
    <x v="6"/>
    <x v="7"/>
    <x v="1"/>
    <x v="3"/>
  </r>
  <r>
    <x v="27"/>
    <x v="5"/>
    <x v="61"/>
    <x v="96"/>
    <x v="28"/>
    <x v="15"/>
    <x v="76"/>
    <x v="72"/>
    <x v="18"/>
    <x v="92"/>
    <x v="15"/>
    <x v="4"/>
    <x v="1"/>
    <x v="9"/>
    <x v="6"/>
    <x v="7"/>
    <x v="1"/>
    <x v="3"/>
  </r>
  <r>
    <x v="27"/>
    <x v="3"/>
    <x v="62"/>
    <x v="97"/>
    <x v="65"/>
    <x v="15"/>
    <x v="77"/>
    <x v="73"/>
    <x v="18"/>
    <x v="94"/>
    <x v="65"/>
    <x v="0"/>
    <x v="45"/>
    <x v="40"/>
    <x v="24"/>
    <x v="21"/>
    <x v="1"/>
    <x v="3"/>
  </r>
  <r>
    <x v="27"/>
    <x v="5"/>
    <x v="63"/>
    <x v="98"/>
    <x v="66"/>
    <x v="40"/>
    <x v="78"/>
    <x v="74"/>
    <x v="18"/>
    <x v="95"/>
    <x v="66"/>
    <x v="5"/>
    <x v="1"/>
    <x v="9"/>
    <x v="6"/>
    <x v="7"/>
    <x v="1"/>
    <x v="3"/>
  </r>
  <r>
    <x v="27"/>
    <x v="5"/>
    <x v="64"/>
    <x v="99"/>
    <x v="28"/>
    <x v="15"/>
    <x v="79"/>
    <x v="75"/>
    <x v="18"/>
    <x v="92"/>
    <x v="67"/>
    <x v="5"/>
    <x v="1"/>
    <x v="9"/>
    <x v="6"/>
    <x v="7"/>
    <x v="1"/>
    <x v="3"/>
  </r>
  <r>
    <x v="27"/>
    <x v="5"/>
    <x v="65"/>
    <x v="100"/>
    <x v="28"/>
    <x v="15"/>
    <x v="3"/>
    <x v="76"/>
    <x v="18"/>
    <x v="92"/>
    <x v="68"/>
    <x v="5"/>
    <x v="1"/>
    <x v="9"/>
    <x v="6"/>
    <x v="7"/>
    <x v="1"/>
    <x v="3"/>
  </r>
  <r>
    <x v="27"/>
    <x v="5"/>
    <x v="66"/>
    <x v="101"/>
    <x v="28"/>
    <x v="15"/>
    <x v="50"/>
    <x v="77"/>
    <x v="18"/>
    <x v="92"/>
    <x v="69"/>
    <x v="5"/>
    <x v="1"/>
    <x v="9"/>
    <x v="6"/>
    <x v="7"/>
    <x v="1"/>
    <x v="3"/>
  </r>
  <r>
    <x v="27"/>
    <x v="5"/>
    <x v="67"/>
    <x v="102"/>
    <x v="28"/>
    <x v="15"/>
    <x v="53"/>
    <x v="49"/>
    <x v="18"/>
    <x v="92"/>
    <x v="70"/>
    <x v="5"/>
    <x v="1"/>
    <x v="9"/>
    <x v="6"/>
    <x v="7"/>
    <x v="1"/>
    <x v="3"/>
  </r>
  <r>
    <x v="27"/>
    <x v="5"/>
    <x v="68"/>
    <x v="103"/>
    <x v="67"/>
    <x v="41"/>
    <x v="80"/>
    <x v="78"/>
    <x v="18"/>
    <x v="96"/>
    <x v="71"/>
    <x v="8"/>
    <x v="1"/>
    <x v="9"/>
    <x v="6"/>
    <x v="7"/>
    <x v="1"/>
    <x v="3"/>
  </r>
  <r>
    <x v="27"/>
    <x v="5"/>
    <x v="69"/>
    <x v="104"/>
    <x v="28"/>
    <x v="15"/>
    <x v="81"/>
    <x v="79"/>
    <x v="18"/>
    <x v="92"/>
    <x v="72"/>
    <x v="8"/>
    <x v="1"/>
    <x v="9"/>
    <x v="6"/>
    <x v="7"/>
    <x v="1"/>
    <x v="3"/>
  </r>
  <r>
    <x v="27"/>
    <x v="5"/>
    <x v="70"/>
    <x v="105"/>
    <x v="28"/>
    <x v="15"/>
    <x v="82"/>
    <x v="80"/>
    <x v="18"/>
    <x v="92"/>
    <x v="73"/>
    <x v="36"/>
    <x v="1"/>
    <x v="9"/>
    <x v="6"/>
    <x v="7"/>
    <x v="1"/>
    <x v="3"/>
  </r>
  <r>
    <x v="28"/>
    <x v="5"/>
    <x v="12"/>
    <x v="12"/>
    <x v="68"/>
    <x v="42"/>
    <x v="11"/>
    <x v="11"/>
    <x v="4"/>
    <x v="97"/>
    <x v="74"/>
    <x v="9"/>
    <x v="1"/>
    <x v="9"/>
    <x v="6"/>
    <x v="7"/>
    <x v="1"/>
    <x v="5"/>
  </r>
  <r>
    <x v="29"/>
    <x v="5"/>
    <x v="71"/>
    <x v="106"/>
    <x v="69"/>
    <x v="43"/>
    <x v="83"/>
    <x v="50"/>
    <x v="19"/>
    <x v="98"/>
    <x v="75"/>
    <x v="38"/>
    <x v="46"/>
    <x v="41"/>
    <x v="13"/>
    <x v="12"/>
    <x v="1"/>
    <x v="3"/>
  </r>
  <r>
    <x v="30"/>
    <x v="5"/>
    <x v="72"/>
    <x v="107"/>
    <x v="70"/>
    <x v="44"/>
    <x v="84"/>
    <x v="41"/>
    <x v="19"/>
    <x v="99"/>
    <x v="76"/>
    <x v="0"/>
    <x v="47"/>
    <x v="41"/>
    <x v="13"/>
    <x v="12"/>
    <x v="1"/>
    <x v="3"/>
  </r>
  <r>
    <x v="30"/>
    <x v="5"/>
    <x v="72"/>
    <x v="108"/>
    <x v="71"/>
    <x v="45"/>
    <x v="85"/>
    <x v="81"/>
    <x v="19"/>
    <x v="100"/>
    <x v="77"/>
    <x v="50"/>
    <x v="47"/>
    <x v="41"/>
    <x v="13"/>
    <x v="12"/>
    <x v="1"/>
    <x v="3"/>
  </r>
  <r>
    <x v="30"/>
    <x v="5"/>
    <x v="72"/>
    <x v="109"/>
    <x v="72"/>
    <x v="46"/>
    <x v="86"/>
    <x v="82"/>
    <x v="19"/>
    <x v="101"/>
    <x v="78"/>
    <x v="0"/>
    <x v="47"/>
    <x v="41"/>
    <x v="13"/>
    <x v="12"/>
    <x v="1"/>
    <x v="3"/>
  </r>
  <r>
    <x v="30"/>
    <x v="5"/>
    <x v="72"/>
    <x v="110"/>
    <x v="73"/>
    <x v="47"/>
    <x v="87"/>
    <x v="83"/>
    <x v="19"/>
    <x v="102"/>
    <x v="79"/>
    <x v="0"/>
    <x v="47"/>
    <x v="41"/>
    <x v="13"/>
    <x v="12"/>
    <x v="1"/>
    <x v="3"/>
  </r>
  <r>
    <x v="30"/>
    <x v="5"/>
    <x v="73"/>
    <x v="111"/>
    <x v="74"/>
    <x v="5"/>
    <x v="88"/>
    <x v="84"/>
    <x v="20"/>
    <x v="103"/>
    <x v="80"/>
    <x v="50"/>
    <x v="48"/>
    <x v="42"/>
    <x v="25"/>
    <x v="22"/>
    <x v="1"/>
    <x v="3"/>
  </r>
  <r>
    <x v="31"/>
    <x v="5"/>
    <x v="12"/>
    <x v="12"/>
    <x v="75"/>
    <x v="48"/>
    <x v="11"/>
    <x v="11"/>
    <x v="4"/>
    <x v="104"/>
    <x v="81"/>
    <x v="9"/>
    <x v="1"/>
    <x v="9"/>
    <x v="6"/>
    <x v="7"/>
    <x v="1"/>
    <x v="5"/>
  </r>
  <r>
    <x v="32"/>
    <x v="0"/>
    <x v="74"/>
    <x v="112"/>
    <x v="35"/>
    <x v="15"/>
    <x v="11"/>
    <x v="11"/>
    <x v="21"/>
    <x v="54"/>
    <x v="0"/>
    <x v="17"/>
    <x v="49"/>
    <x v="43"/>
    <x v="26"/>
    <x v="23"/>
    <x v="13"/>
    <x v="2"/>
  </r>
  <r>
    <x v="32"/>
    <x v="0"/>
    <x v="74"/>
    <x v="113"/>
    <x v="76"/>
    <x v="15"/>
    <x v="11"/>
    <x v="11"/>
    <x v="21"/>
    <x v="105"/>
    <x v="0"/>
    <x v="60"/>
    <x v="50"/>
    <x v="44"/>
    <x v="27"/>
    <x v="24"/>
    <x v="14"/>
    <x v="2"/>
  </r>
  <r>
    <x v="32"/>
    <x v="7"/>
    <x v="75"/>
    <x v="114"/>
    <x v="77"/>
    <x v="49"/>
    <x v="11"/>
    <x v="11"/>
    <x v="21"/>
    <x v="106"/>
    <x v="0"/>
    <x v="61"/>
    <x v="51"/>
    <x v="43"/>
    <x v="28"/>
    <x v="25"/>
    <x v="1"/>
    <x v="2"/>
  </r>
  <r>
    <x v="32"/>
    <x v="3"/>
    <x v="76"/>
    <x v="115"/>
    <x v="7"/>
    <x v="15"/>
    <x v="11"/>
    <x v="11"/>
    <x v="21"/>
    <x v="28"/>
    <x v="0"/>
    <x v="9"/>
    <x v="52"/>
    <x v="43"/>
    <x v="28"/>
    <x v="25"/>
    <x v="1"/>
    <x v="2"/>
  </r>
  <r>
    <x v="32"/>
    <x v="3"/>
    <x v="77"/>
    <x v="116"/>
    <x v="7"/>
    <x v="15"/>
    <x v="11"/>
    <x v="11"/>
    <x v="21"/>
    <x v="28"/>
    <x v="0"/>
    <x v="9"/>
    <x v="53"/>
    <x v="43"/>
    <x v="28"/>
    <x v="25"/>
    <x v="1"/>
    <x v="2"/>
  </r>
  <r>
    <x v="33"/>
    <x v="5"/>
    <x v="12"/>
    <x v="12"/>
    <x v="78"/>
    <x v="49"/>
    <x v="11"/>
    <x v="11"/>
    <x v="4"/>
    <x v="107"/>
    <x v="1"/>
    <x v="62"/>
    <x v="1"/>
    <x v="9"/>
    <x v="6"/>
    <x v="7"/>
    <x v="1"/>
    <x v="5"/>
  </r>
  <r>
    <x v="34"/>
    <x v="6"/>
    <x v="78"/>
    <x v="117"/>
    <x v="79"/>
    <x v="50"/>
    <x v="55"/>
    <x v="85"/>
    <x v="22"/>
    <x v="108"/>
    <x v="0"/>
    <x v="17"/>
    <x v="54"/>
    <x v="16"/>
    <x v="29"/>
    <x v="12"/>
    <x v="15"/>
    <x v="2"/>
  </r>
  <r>
    <x v="34"/>
    <x v="5"/>
    <x v="79"/>
    <x v="118"/>
    <x v="28"/>
    <x v="15"/>
    <x v="89"/>
    <x v="86"/>
    <x v="22"/>
    <x v="109"/>
    <x v="0"/>
    <x v="17"/>
    <x v="54"/>
    <x v="16"/>
    <x v="29"/>
    <x v="12"/>
    <x v="16"/>
    <x v="2"/>
  </r>
  <r>
    <x v="34"/>
    <x v="5"/>
    <x v="80"/>
    <x v="119"/>
    <x v="28"/>
    <x v="15"/>
    <x v="90"/>
    <x v="87"/>
    <x v="22"/>
    <x v="110"/>
    <x v="0"/>
    <x v="17"/>
    <x v="54"/>
    <x v="16"/>
    <x v="29"/>
    <x v="12"/>
    <x v="17"/>
    <x v="2"/>
  </r>
  <r>
    <x v="34"/>
    <x v="5"/>
    <x v="81"/>
    <x v="120"/>
    <x v="28"/>
    <x v="15"/>
    <x v="91"/>
    <x v="88"/>
    <x v="22"/>
    <x v="111"/>
    <x v="0"/>
    <x v="63"/>
    <x v="54"/>
    <x v="16"/>
    <x v="29"/>
    <x v="12"/>
    <x v="18"/>
    <x v="2"/>
  </r>
  <r>
    <x v="34"/>
    <x v="5"/>
    <x v="82"/>
    <x v="121"/>
    <x v="28"/>
    <x v="15"/>
    <x v="3"/>
    <x v="89"/>
    <x v="22"/>
    <x v="112"/>
    <x v="0"/>
    <x v="0"/>
    <x v="54"/>
    <x v="16"/>
    <x v="29"/>
    <x v="12"/>
    <x v="19"/>
    <x v="2"/>
  </r>
  <r>
    <x v="34"/>
    <x v="5"/>
    <x v="83"/>
    <x v="122"/>
    <x v="28"/>
    <x v="15"/>
    <x v="92"/>
    <x v="89"/>
    <x v="22"/>
    <x v="113"/>
    <x v="0"/>
    <x v="0"/>
    <x v="54"/>
    <x v="16"/>
    <x v="29"/>
    <x v="12"/>
    <x v="20"/>
    <x v="2"/>
  </r>
  <r>
    <x v="34"/>
    <x v="5"/>
    <x v="84"/>
    <x v="123"/>
    <x v="28"/>
    <x v="15"/>
    <x v="92"/>
    <x v="90"/>
    <x v="22"/>
    <x v="114"/>
    <x v="0"/>
    <x v="23"/>
    <x v="54"/>
    <x v="16"/>
    <x v="29"/>
    <x v="12"/>
    <x v="21"/>
    <x v="2"/>
  </r>
  <r>
    <x v="34"/>
    <x v="5"/>
    <x v="85"/>
    <x v="124"/>
    <x v="28"/>
    <x v="15"/>
    <x v="93"/>
    <x v="91"/>
    <x v="22"/>
    <x v="115"/>
    <x v="0"/>
    <x v="0"/>
    <x v="54"/>
    <x v="16"/>
    <x v="29"/>
    <x v="12"/>
    <x v="22"/>
    <x v="2"/>
  </r>
  <r>
    <x v="34"/>
    <x v="5"/>
    <x v="86"/>
    <x v="125"/>
    <x v="28"/>
    <x v="15"/>
    <x v="94"/>
    <x v="92"/>
    <x v="22"/>
    <x v="116"/>
    <x v="0"/>
    <x v="0"/>
    <x v="54"/>
    <x v="16"/>
    <x v="29"/>
    <x v="12"/>
    <x v="23"/>
    <x v="2"/>
  </r>
  <r>
    <x v="34"/>
    <x v="5"/>
    <x v="87"/>
    <x v="126"/>
    <x v="28"/>
    <x v="15"/>
    <x v="95"/>
    <x v="53"/>
    <x v="22"/>
    <x v="117"/>
    <x v="0"/>
    <x v="64"/>
    <x v="54"/>
    <x v="16"/>
    <x v="29"/>
    <x v="12"/>
    <x v="24"/>
    <x v="2"/>
  </r>
  <r>
    <x v="34"/>
    <x v="5"/>
    <x v="88"/>
    <x v="127"/>
    <x v="28"/>
    <x v="15"/>
    <x v="96"/>
    <x v="93"/>
    <x v="22"/>
    <x v="118"/>
    <x v="0"/>
    <x v="65"/>
    <x v="54"/>
    <x v="16"/>
    <x v="29"/>
    <x v="12"/>
    <x v="25"/>
    <x v="2"/>
  </r>
  <r>
    <x v="34"/>
    <x v="5"/>
    <x v="89"/>
    <x v="128"/>
    <x v="28"/>
    <x v="15"/>
    <x v="97"/>
    <x v="94"/>
    <x v="22"/>
    <x v="119"/>
    <x v="0"/>
    <x v="66"/>
    <x v="54"/>
    <x v="16"/>
    <x v="29"/>
    <x v="12"/>
    <x v="26"/>
    <x v="2"/>
  </r>
  <r>
    <x v="34"/>
    <x v="5"/>
    <x v="90"/>
    <x v="129"/>
    <x v="28"/>
    <x v="15"/>
    <x v="98"/>
    <x v="95"/>
    <x v="22"/>
    <x v="120"/>
    <x v="0"/>
    <x v="67"/>
    <x v="54"/>
    <x v="16"/>
    <x v="29"/>
    <x v="12"/>
    <x v="27"/>
    <x v="2"/>
  </r>
  <r>
    <x v="34"/>
    <x v="5"/>
    <x v="91"/>
    <x v="130"/>
    <x v="28"/>
    <x v="15"/>
    <x v="99"/>
    <x v="96"/>
    <x v="22"/>
    <x v="121"/>
    <x v="0"/>
    <x v="0"/>
    <x v="54"/>
    <x v="16"/>
    <x v="29"/>
    <x v="12"/>
    <x v="28"/>
    <x v="2"/>
  </r>
  <r>
    <x v="34"/>
    <x v="5"/>
    <x v="92"/>
    <x v="131"/>
    <x v="28"/>
    <x v="15"/>
    <x v="100"/>
    <x v="97"/>
    <x v="22"/>
    <x v="122"/>
    <x v="0"/>
    <x v="0"/>
    <x v="54"/>
    <x v="16"/>
    <x v="29"/>
    <x v="12"/>
    <x v="29"/>
    <x v="2"/>
  </r>
  <r>
    <x v="34"/>
    <x v="5"/>
    <x v="93"/>
    <x v="132"/>
    <x v="28"/>
    <x v="15"/>
    <x v="101"/>
    <x v="98"/>
    <x v="22"/>
    <x v="123"/>
    <x v="0"/>
    <x v="0"/>
    <x v="54"/>
    <x v="16"/>
    <x v="29"/>
    <x v="12"/>
    <x v="30"/>
    <x v="2"/>
  </r>
  <r>
    <x v="34"/>
    <x v="5"/>
    <x v="94"/>
    <x v="133"/>
    <x v="28"/>
    <x v="15"/>
    <x v="102"/>
    <x v="99"/>
    <x v="22"/>
    <x v="124"/>
    <x v="0"/>
    <x v="0"/>
    <x v="54"/>
    <x v="16"/>
    <x v="29"/>
    <x v="12"/>
    <x v="31"/>
    <x v="2"/>
  </r>
  <r>
    <x v="34"/>
    <x v="5"/>
    <x v="95"/>
    <x v="134"/>
    <x v="28"/>
    <x v="15"/>
    <x v="103"/>
    <x v="100"/>
    <x v="22"/>
    <x v="125"/>
    <x v="0"/>
    <x v="0"/>
    <x v="54"/>
    <x v="16"/>
    <x v="29"/>
    <x v="12"/>
    <x v="32"/>
    <x v="2"/>
  </r>
  <r>
    <x v="34"/>
    <x v="5"/>
    <x v="96"/>
    <x v="135"/>
    <x v="28"/>
    <x v="15"/>
    <x v="104"/>
    <x v="101"/>
    <x v="22"/>
    <x v="126"/>
    <x v="0"/>
    <x v="68"/>
    <x v="54"/>
    <x v="16"/>
    <x v="29"/>
    <x v="12"/>
    <x v="33"/>
    <x v="2"/>
  </r>
  <r>
    <x v="34"/>
    <x v="5"/>
    <x v="97"/>
    <x v="136"/>
    <x v="28"/>
    <x v="15"/>
    <x v="105"/>
    <x v="45"/>
    <x v="22"/>
    <x v="127"/>
    <x v="0"/>
    <x v="0"/>
    <x v="54"/>
    <x v="16"/>
    <x v="29"/>
    <x v="12"/>
    <x v="34"/>
    <x v="2"/>
  </r>
  <r>
    <x v="34"/>
    <x v="5"/>
    <x v="98"/>
    <x v="137"/>
    <x v="28"/>
    <x v="15"/>
    <x v="106"/>
    <x v="102"/>
    <x v="22"/>
    <x v="128"/>
    <x v="0"/>
    <x v="69"/>
    <x v="54"/>
    <x v="16"/>
    <x v="29"/>
    <x v="12"/>
    <x v="35"/>
    <x v="2"/>
  </r>
  <r>
    <x v="34"/>
    <x v="5"/>
    <x v="99"/>
    <x v="138"/>
    <x v="28"/>
    <x v="15"/>
    <x v="107"/>
    <x v="103"/>
    <x v="22"/>
    <x v="129"/>
    <x v="0"/>
    <x v="70"/>
    <x v="54"/>
    <x v="16"/>
    <x v="29"/>
    <x v="12"/>
    <x v="36"/>
    <x v="2"/>
  </r>
  <r>
    <x v="34"/>
    <x v="5"/>
    <x v="100"/>
    <x v="139"/>
    <x v="28"/>
    <x v="15"/>
    <x v="108"/>
    <x v="104"/>
    <x v="22"/>
    <x v="130"/>
    <x v="0"/>
    <x v="0"/>
    <x v="54"/>
    <x v="16"/>
    <x v="29"/>
    <x v="12"/>
    <x v="37"/>
    <x v="2"/>
  </r>
  <r>
    <x v="35"/>
    <x v="5"/>
    <x v="12"/>
    <x v="12"/>
    <x v="79"/>
    <x v="50"/>
    <x v="11"/>
    <x v="11"/>
    <x v="4"/>
    <x v="131"/>
    <x v="1"/>
    <x v="71"/>
    <x v="1"/>
    <x v="9"/>
    <x v="6"/>
    <x v="7"/>
    <x v="1"/>
    <x v="5"/>
  </r>
  <r>
    <x v="36"/>
    <x v="5"/>
    <x v="76"/>
    <x v="140"/>
    <x v="28"/>
    <x v="15"/>
    <x v="109"/>
    <x v="105"/>
    <x v="23"/>
    <x v="132"/>
    <x v="0"/>
    <x v="72"/>
    <x v="52"/>
    <x v="45"/>
    <x v="28"/>
    <x v="25"/>
    <x v="1"/>
    <x v="2"/>
  </r>
  <r>
    <x v="36"/>
    <x v="5"/>
    <x v="76"/>
    <x v="141"/>
    <x v="28"/>
    <x v="15"/>
    <x v="109"/>
    <x v="105"/>
    <x v="23"/>
    <x v="133"/>
    <x v="0"/>
    <x v="73"/>
    <x v="52"/>
    <x v="45"/>
    <x v="28"/>
    <x v="25"/>
    <x v="1"/>
    <x v="2"/>
  </r>
  <r>
    <x v="36"/>
    <x v="5"/>
    <x v="76"/>
    <x v="142"/>
    <x v="28"/>
    <x v="15"/>
    <x v="110"/>
    <x v="106"/>
    <x v="23"/>
    <x v="134"/>
    <x v="0"/>
    <x v="0"/>
    <x v="52"/>
    <x v="45"/>
    <x v="28"/>
    <x v="25"/>
    <x v="1"/>
    <x v="2"/>
  </r>
  <r>
    <x v="36"/>
    <x v="5"/>
    <x v="7"/>
    <x v="143"/>
    <x v="28"/>
    <x v="15"/>
    <x v="111"/>
    <x v="107"/>
    <x v="23"/>
    <x v="135"/>
    <x v="0"/>
    <x v="0"/>
    <x v="55"/>
    <x v="46"/>
    <x v="30"/>
    <x v="26"/>
    <x v="1"/>
    <x v="2"/>
  </r>
  <r>
    <x v="36"/>
    <x v="5"/>
    <x v="101"/>
    <x v="144"/>
    <x v="28"/>
    <x v="15"/>
    <x v="112"/>
    <x v="108"/>
    <x v="23"/>
    <x v="136"/>
    <x v="0"/>
    <x v="0"/>
    <x v="56"/>
    <x v="47"/>
    <x v="9"/>
    <x v="10"/>
    <x v="1"/>
    <x v="2"/>
  </r>
  <r>
    <x v="36"/>
    <x v="5"/>
    <x v="101"/>
    <x v="145"/>
    <x v="28"/>
    <x v="15"/>
    <x v="113"/>
    <x v="109"/>
    <x v="24"/>
    <x v="133"/>
    <x v="0"/>
    <x v="52"/>
    <x v="56"/>
    <x v="47"/>
    <x v="9"/>
    <x v="10"/>
    <x v="1"/>
    <x v="2"/>
  </r>
  <r>
    <x v="36"/>
    <x v="5"/>
    <x v="101"/>
    <x v="146"/>
    <x v="28"/>
    <x v="15"/>
    <x v="114"/>
    <x v="35"/>
    <x v="4"/>
    <x v="137"/>
    <x v="82"/>
    <x v="23"/>
    <x v="56"/>
    <x v="47"/>
    <x v="9"/>
    <x v="10"/>
    <x v="1"/>
    <x v="2"/>
  </r>
  <r>
    <x v="36"/>
    <x v="5"/>
    <x v="101"/>
    <x v="147"/>
    <x v="28"/>
    <x v="15"/>
    <x v="115"/>
    <x v="110"/>
    <x v="23"/>
    <x v="16"/>
    <x v="0"/>
    <x v="0"/>
    <x v="56"/>
    <x v="47"/>
    <x v="9"/>
    <x v="10"/>
    <x v="1"/>
    <x v="2"/>
  </r>
  <r>
    <x v="36"/>
    <x v="5"/>
    <x v="101"/>
    <x v="148"/>
    <x v="28"/>
    <x v="15"/>
    <x v="116"/>
    <x v="111"/>
    <x v="25"/>
    <x v="138"/>
    <x v="0"/>
    <x v="0"/>
    <x v="56"/>
    <x v="47"/>
    <x v="9"/>
    <x v="10"/>
    <x v="1"/>
    <x v="2"/>
  </r>
  <r>
    <x v="36"/>
    <x v="0"/>
    <x v="101"/>
    <x v="149"/>
    <x v="28"/>
    <x v="15"/>
    <x v="117"/>
    <x v="16"/>
    <x v="4"/>
    <x v="139"/>
    <x v="0"/>
    <x v="0"/>
    <x v="56"/>
    <x v="47"/>
    <x v="9"/>
    <x v="10"/>
    <x v="1"/>
    <x v="2"/>
  </r>
  <r>
    <x v="36"/>
    <x v="0"/>
    <x v="101"/>
    <x v="150"/>
    <x v="28"/>
    <x v="15"/>
    <x v="6"/>
    <x v="6"/>
    <x v="4"/>
    <x v="34"/>
    <x v="0"/>
    <x v="5"/>
    <x v="56"/>
    <x v="47"/>
    <x v="9"/>
    <x v="10"/>
    <x v="1"/>
    <x v="2"/>
  </r>
  <r>
    <x v="36"/>
    <x v="0"/>
    <x v="102"/>
    <x v="151"/>
    <x v="80"/>
    <x v="51"/>
    <x v="118"/>
    <x v="112"/>
    <x v="26"/>
    <x v="140"/>
    <x v="83"/>
    <x v="52"/>
    <x v="57"/>
    <x v="48"/>
    <x v="31"/>
    <x v="27"/>
    <x v="1"/>
    <x v="2"/>
  </r>
  <r>
    <x v="36"/>
    <x v="12"/>
    <x v="101"/>
    <x v="152"/>
    <x v="77"/>
    <x v="52"/>
    <x v="119"/>
    <x v="113"/>
    <x v="4"/>
    <x v="141"/>
    <x v="84"/>
    <x v="7"/>
    <x v="56"/>
    <x v="47"/>
    <x v="9"/>
    <x v="10"/>
    <x v="1"/>
    <x v="2"/>
  </r>
  <r>
    <x v="36"/>
    <x v="8"/>
    <x v="101"/>
    <x v="153"/>
    <x v="77"/>
    <x v="52"/>
    <x v="120"/>
    <x v="114"/>
    <x v="4"/>
    <x v="142"/>
    <x v="85"/>
    <x v="5"/>
    <x v="56"/>
    <x v="47"/>
    <x v="9"/>
    <x v="10"/>
    <x v="1"/>
    <x v="2"/>
  </r>
  <r>
    <x v="36"/>
    <x v="4"/>
    <x v="101"/>
    <x v="154"/>
    <x v="77"/>
    <x v="52"/>
    <x v="121"/>
    <x v="115"/>
    <x v="4"/>
    <x v="143"/>
    <x v="86"/>
    <x v="5"/>
    <x v="56"/>
    <x v="47"/>
    <x v="9"/>
    <x v="10"/>
    <x v="1"/>
    <x v="2"/>
  </r>
  <r>
    <x v="36"/>
    <x v="4"/>
    <x v="101"/>
    <x v="155"/>
    <x v="77"/>
    <x v="52"/>
    <x v="122"/>
    <x v="82"/>
    <x v="4"/>
    <x v="144"/>
    <x v="87"/>
    <x v="52"/>
    <x v="56"/>
    <x v="47"/>
    <x v="9"/>
    <x v="10"/>
    <x v="1"/>
    <x v="2"/>
  </r>
  <r>
    <x v="36"/>
    <x v="4"/>
    <x v="101"/>
    <x v="156"/>
    <x v="77"/>
    <x v="52"/>
    <x v="123"/>
    <x v="11"/>
    <x v="4"/>
    <x v="135"/>
    <x v="64"/>
    <x v="37"/>
    <x v="56"/>
    <x v="47"/>
    <x v="9"/>
    <x v="10"/>
    <x v="1"/>
    <x v="2"/>
  </r>
  <r>
    <x v="36"/>
    <x v="4"/>
    <x v="101"/>
    <x v="157"/>
    <x v="77"/>
    <x v="52"/>
    <x v="124"/>
    <x v="116"/>
    <x v="4"/>
    <x v="145"/>
    <x v="88"/>
    <x v="74"/>
    <x v="56"/>
    <x v="47"/>
    <x v="9"/>
    <x v="10"/>
    <x v="1"/>
    <x v="2"/>
  </r>
  <r>
    <x v="36"/>
    <x v="4"/>
    <x v="101"/>
    <x v="158"/>
    <x v="81"/>
    <x v="53"/>
    <x v="125"/>
    <x v="117"/>
    <x v="4"/>
    <x v="146"/>
    <x v="89"/>
    <x v="0"/>
    <x v="56"/>
    <x v="47"/>
    <x v="9"/>
    <x v="10"/>
    <x v="1"/>
    <x v="2"/>
  </r>
  <r>
    <x v="36"/>
    <x v="4"/>
    <x v="101"/>
    <x v="159"/>
    <x v="28"/>
    <x v="15"/>
    <x v="126"/>
    <x v="118"/>
    <x v="4"/>
    <x v="147"/>
    <x v="90"/>
    <x v="5"/>
    <x v="56"/>
    <x v="47"/>
    <x v="9"/>
    <x v="10"/>
    <x v="1"/>
    <x v="2"/>
  </r>
  <r>
    <x v="36"/>
    <x v="13"/>
    <x v="101"/>
    <x v="160"/>
    <x v="28"/>
    <x v="15"/>
    <x v="127"/>
    <x v="119"/>
    <x v="4"/>
    <x v="148"/>
    <x v="5"/>
    <x v="0"/>
    <x v="56"/>
    <x v="47"/>
    <x v="9"/>
    <x v="10"/>
    <x v="1"/>
    <x v="2"/>
  </r>
  <r>
    <x v="36"/>
    <x v="5"/>
    <x v="101"/>
    <x v="161"/>
    <x v="28"/>
    <x v="0"/>
    <x v="128"/>
    <x v="120"/>
    <x v="4"/>
    <x v="149"/>
    <x v="0"/>
    <x v="5"/>
    <x v="56"/>
    <x v="47"/>
    <x v="9"/>
    <x v="10"/>
    <x v="1"/>
    <x v="2"/>
  </r>
  <r>
    <x v="36"/>
    <x v="5"/>
    <x v="101"/>
    <x v="162"/>
    <x v="28"/>
    <x v="0"/>
    <x v="129"/>
    <x v="121"/>
    <x v="4"/>
    <x v="150"/>
    <x v="0"/>
    <x v="75"/>
    <x v="56"/>
    <x v="47"/>
    <x v="9"/>
    <x v="10"/>
    <x v="1"/>
    <x v="2"/>
  </r>
  <r>
    <x v="36"/>
    <x v="5"/>
    <x v="101"/>
    <x v="163"/>
    <x v="28"/>
    <x v="15"/>
    <x v="130"/>
    <x v="122"/>
    <x v="4"/>
    <x v="8"/>
    <x v="0"/>
    <x v="76"/>
    <x v="56"/>
    <x v="47"/>
    <x v="9"/>
    <x v="10"/>
    <x v="1"/>
    <x v="2"/>
  </r>
  <r>
    <x v="36"/>
    <x v="5"/>
    <x v="101"/>
    <x v="164"/>
    <x v="82"/>
    <x v="53"/>
    <x v="131"/>
    <x v="123"/>
    <x v="4"/>
    <x v="151"/>
    <x v="10"/>
    <x v="0"/>
    <x v="56"/>
    <x v="47"/>
    <x v="9"/>
    <x v="10"/>
    <x v="1"/>
    <x v="2"/>
  </r>
  <r>
    <x v="36"/>
    <x v="5"/>
    <x v="101"/>
    <x v="165"/>
    <x v="28"/>
    <x v="15"/>
    <x v="132"/>
    <x v="124"/>
    <x v="4"/>
    <x v="152"/>
    <x v="0"/>
    <x v="77"/>
    <x v="56"/>
    <x v="47"/>
    <x v="9"/>
    <x v="10"/>
    <x v="1"/>
    <x v="2"/>
  </r>
  <r>
    <x v="36"/>
    <x v="4"/>
    <x v="101"/>
    <x v="166"/>
    <x v="83"/>
    <x v="54"/>
    <x v="133"/>
    <x v="11"/>
    <x v="4"/>
    <x v="153"/>
    <x v="0"/>
    <x v="78"/>
    <x v="56"/>
    <x v="47"/>
    <x v="9"/>
    <x v="10"/>
    <x v="1"/>
    <x v="2"/>
  </r>
  <r>
    <x v="37"/>
    <x v="5"/>
    <x v="12"/>
    <x v="12"/>
    <x v="84"/>
    <x v="55"/>
    <x v="11"/>
    <x v="11"/>
    <x v="4"/>
    <x v="154"/>
    <x v="91"/>
    <x v="53"/>
    <x v="1"/>
    <x v="9"/>
    <x v="6"/>
    <x v="7"/>
    <x v="1"/>
    <x v="5"/>
  </r>
  <r>
    <x v="30"/>
    <x v="5"/>
    <x v="12"/>
    <x v="12"/>
    <x v="28"/>
    <x v="15"/>
    <x v="11"/>
    <x v="11"/>
    <x v="4"/>
    <x v="92"/>
    <x v="0"/>
    <x v="79"/>
    <x v="1"/>
    <x v="9"/>
    <x v="6"/>
    <x v="7"/>
    <x v="1"/>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数据" useAutoFormatting="1" compact="0" compactData="0" gridDropZones="1" showDrill="0">
  <location ref="A3:F531" firstHeaderRow="2" firstDataRow="2" firstDataCol="5"/>
  <pivotFields count="18">
    <pivotField axis="axisRow" compact="0" outline="0" subtotalTop="0" showAll="0">
      <items count="40">
        <item x="4"/>
        <item x="14"/>
        <item x="13"/>
        <item x="12"/>
        <item x="11"/>
        <item x="25"/>
        <item x="10"/>
        <item x="9"/>
        <item x="8"/>
        <item x="7"/>
        <item x="6"/>
        <item x="5"/>
        <item x="3"/>
        <item x="16"/>
        <item x="15"/>
        <item x="36"/>
        <item x="34"/>
        <item x="21"/>
        <item x="32"/>
        <item x="27"/>
        <item x="24"/>
        <item x="35"/>
        <item x="18"/>
        <item x="20"/>
        <item x="33"/>
        <item x="17"/>
        <item x="30"/>
        <item x="26"/>
        <item x="28"/>
        <item x="19"/>
        <item x="22"/>
        <item x="37"/>
        <item x="29"/>
        <item x="2"/>
        <item x="1"/>
        <item x="23"/>
        <item x="38"/>
        <item x="0"/>
        <item x="31"/>
        <item t="default"/>
      </items>
    </pivotField>
    <pivotField compact="0" outline="0" subtotalTop="0" showAll="0"/>
    <pivotField axis="axisRow" compact="0" outline="0" subtotalTop="0" showAll="0">
      <items count="104">
        <item x="73"/>
        <item x="71"/>
        <item x="72"/>
        <item x="25"/>
        <item x="15"/>
        <item x="36"/>
        <item x="48"/>
        <item x="78"/>
        <item x="79"/>
        <item x="80"/>
        <item x="81"/>
        <item x="53"/>
        <item x="82"/>
        <item x="83"/>
        <item x="84"/>
        <item x="85"/>
        <item x="86"/>
        <item x="87"/>
        <item x="88"/>
        <item x="89"/>
        <item x="90"/>
        <item x="91"/>
        <item x="92"/>
        <item x="93"/>
        <item x="94"/>
        <item x="95"/>
        <item x="96"/>
        <item x="97"/>
        <item x="98"/>
        <item x="99"/>
        <item x="100"/>
        <item x="19"/>
        <item x="5"/>
        <item x="102"/>
        <item x="74"/>
        <item x="3"/>
        <item x="101"/>
        <item x="20"/>
        <item x="21"/>
        <item x="75"/>
        <item x="77"/>
        <item x="31"/>
        <item x="8"/>
        <item x="9"/>
        <item x="76"/>
        <item x="44"/>
        <item x="13"/>
        <item x="39"/>
        <item x="43"/>
        <item x="41"/>
        <item x="42"/>
        <item x="38"/>
        <item x="28"/>
        <item x="7"/>
        <item x="6"/>
        <item x="49"/>
        <item x="45"/>
        <item x="40"/>
        <item x="35"/>
        <item x="47"/>
        <item x="52"/>
        <item x="51"/>
        <item x="50"/>
        <item x="56"/>
        <item x="57"/>
        <item x="58"/>
        <item x="59"/>
        <item x="60"/>
        <item x="61"/>
        <item x="23"/>
        <item x="62"/>
        <item x="63"/>
        <item x="64"/>
        <item x="65"/>
        <item x="66"/>
        <item x="67"/>
        <item x="68"/>
        <item x="69"/>
        <item x="70"/>
        <item x="11"/>
        <item x="12"/>
        <item x="27"/>
        <item x="17"/>
        <item x="26"/>
        <item x="46"/>
        <item x="22"/>
        <item x="54"/>
        <item x="55"/>
        <item x="24"/>
        <item x="16"/>
        <item x="1"/>
        <item x="18"/>
        <item x="34"/>
        <item x="33"/>
        <item x="29"/>
        <item x="14"/>
        <item x="2"/>
        <item x="10"/>
        <item x="37"/>
        <item x="4"/>
        <item x="30"/>
        <item x="32"/>
        <item x="0"/>
        <item t="default"/>
      </items>
    </pivotField>
    <pivotField axis="axisRow" compact="0" outline="0" subtotalTop="0" showAll="0">
      <items count="168">
        <item x="51"/>
        <item x="50"/>
        <item x="52"/>
        <item x="166"/>
        <item x="106"/>
        <item x="117"/>
        <item x="22"/>
        <item x="118"/>
        <item x="119"/>
        <item x="25"/>
        <item x="146"/>
        <item x="114"/>
        <item x="120"/>
        <item x="121"/>
        <item x="122"/>
        <item x="123"/>
        <item x="124"/>
        <item x="125"/>
        <item x="126"/>
        <item x="127"/>
        <item x="128"/>
        <item x="129"/>
        <item x="130"/>
        <item x="131"/>
        <item x="132"/>
        <item x="133"/>
        <item x="134"/>
        <item x="135"/>
        <item x="136"/>
        <item x="137"/>
        <item x="138"/>
        <item x="139"/>
        <item x="152"/>
        <item x="30"/>
        <item x="16"/>
        <item x="13"/>
        <item x="56"/>
        <item x="57"/>
        <item x="55"/>
        <item x="54"/>
        <item x="70"/>
        <item x="53"/>
        <item x="43"/>
        <item x="45"/>
        <item x="46"/>
        <item x="44"/>
        <item x="149"/>
        <item x="86"/>
        <item x="115"/>
        <item x="155"/>
        <item x="28"/>
        <item x="33"/>
        <item x="32"/>
        <item x="69"/>
        <item x="38"/>
        <item x="37"/>
        <item x="73"/>
        <item x="27"/>
        <item x="34"/>
        <item x="36"/>
        <item x="35"/>
        <item x="150"/>
        <item x="24"/>
        <item x="78"/>
        <item x="71"/>
        <item x="83"/>
        <item x="82"/>
        <item x="76"/>
        <item x="116"/>
        <item x="62"/>
        <item x="65"/>
        <item x="64"/>
        <item x="63"/>
        <item x="66"/>
        <item x="1"/>
        <item x="7"/>
        <item x="156"/>
        <item x="113"/>
        <item x="112"/>
        <item x="2"/>
        <item x="21"/>
        <item x="23"/>
        <item x="84"/>
        <item x="163"/>
        <item x="29"/>
        <item x="18"/>
        <item x="14"/>
        <item x="111"/>
        <item x="19"/>
        <item x="157"/>
        <item x="11"/>
        <item x="3"/>
        <item x="20"/>
        <item x="49"/>
        <item x="48"/>
        <item x="8"/>
        <item x="40"/>
        <item x="39"/>
        <item x="41"/>
        <item x="151"/>
        <item x="95"/>
        <item x="96"/>
        <item x="94"/>
        <item x="92"/>
        <item x="93"/>
        <item x="91"/>
        <item x="61"/>
        <item x="89"/>
        <item x="90"/>
        <item x="161"/>
        <item x="162"/>
        <item x="110"/>
        <item x="109"/>
        <item x="108"/>
        <item x="107"/>
        <item x="5"/>
        <item x="141"/>
        <item x="142"/>
        <item x="140"/>
        <item x="104"/>
        <item x="105"/>
        <item x="103"/>
        <item x="97"/>
        <item x="74"/>
        <item x="98"/>
        <item x="165"/>
        <item x="154"/>
        <item x="164"/>
        <item x="144"/>
        <item x="147"/>
        <item x="148"/>
        <item x="159"/>
        <item x="99"/>
        <item x="100"/>
        <item x="77"/>
        <item x="145"/>
        <item x="153"/>
        <item x="88"/>
        <item x="102"/>
        <item x="158"/>
        <item x="143"/>
        <item x="101"/>
        <item x="85"/>
        <item x="6"/>
        <item x="47"/>
        <item x="17"/>
        <item x="4"/>
        <item x="79"/>
        <item x="81"/>
        <item x="80"/>
        <item x="10"/>
        <item x="72"/>
        <item x="68"/>
        <item x="67"/>
        <item x="9"/>
        <item x="58"/>
        <item x="59"/>
        <item x="15"/>
        <item x="12"/>
        <item x="60"/>
        <item x="75"/>
        <item x="160"/>
        <item x="31"/>
        <item x="87"/>
        <item x="26"/>
        <item x="42"/>
        <item x="0"/>
        <item t="default"/>
      </items>
    </pivotField>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dataField="1" compact="0" outline="0" subtotalTop="0" showAll="0">
      <items count="82">
        <item x="35"/>
        <item x="40"/>
        <item x="27"/>
        <item x="31"/>
        <item x="36"/>
        <item x="25"/>
        <item x="59"/>
        <item x="49"/>
        <item x="33"/>
        <item x="74"/>
        <item x="76"/>
        <item x="15"/>
        <item x="28"/>
        <item x="26"/>
        <item x="7"/>
        <item x="67"/>
        <item x="78"/>
        <item x="77"/>
        <item x="12"/>
        <item x="8"/>
        <item x="75"/>
        <item x="79"/>
        <item x="6"/>
        <item x="66"/>
        <item x="23"/>
        <item x="37"/>
        <item x="58"/>
        <item x="70"/>
        <item x="71"/>
        <item x="30"/>
        <item x="9"/>
        <item x="5"/>
        <item x="73"/>
        <item x="48"/>
        <item x="53"/>
        <item x="32"/>
        <item x="29"/>
        <item x="1"/>
        <item x="2"/>
        <item x="38"/>
        <item x="65"/>
        <item x="16"/>
        <item x="50"/>
        <item x="45"/>
        <item x="64"/>
        <item x="4"/>
        <item x="13"/>
        <item x="21"/>
        <item x="24"/>
        <item x="20"/>
        <item x="52"/>
        <item x="44"/>
        <item x="11"/>
        <item x="3"/>
        <item x="69"/>
        <item x="39"/>
        <item x="68"/>
        <item x="55"/>
        <item x="42"/>
        <item x="57"/>
        <item x="22"/>
        <item x="51"/>
        <item x="47"/>
        <item x="46"/>
        <item x="56"/>
        <item x="18"/>
        <item x="60"/>
        <item x="41"/>
        <item x="14"/>
        <item x="19"/>
        <item x="43"/>
        <item x="62"/>
        <item x="61"/>
        <item x="17"/>
        <item x="34"/>
        <item x="10"/>
        <item x="54"/>
        <item x="72"/>
        <item x="63"/>
        <item x="0"/>
        <item x="80"/>
        <item t="default"/>
      </items>
    </pivotField>
    <pivotField axis="axisRow" compact="0" outline="0" subtotalTop="0" showAll="0">
      <items count="59">
        <item x="48"/>
        <item x="46"/>
        <item x="47"/>
        <item x="11"/>
        <item x="51"/>
        <item x="26"/>
        <item x="15"/>
        <item x="50"/>
        <item x="37"/>
        <item x="54"/>
        <item x="49"/>
        <item x="41"/>
        <item x="24"/>
        <item x="4"/>
        <item x="2"/>
        <item x="56"/>
        <item x="25"/>
        <item x="52"/>
        <item x="53"/>
        <item x="19"/>
        <item x="55"/>
        <item x="6"/>
        <item x="5"/>
        <item x="14"/>
        <item x="32"/>
        <item x="30"/>
        <item x="16"/>
        <item x="33"/>
        <item x="34"/>
        <item x="29"/>
        <item x="20"/>
        <item x="38"/>
        <item x="31"/>
        <item x="36"/>
        <item x="23"/>
        <item x="40"/>
        <item x="39"/>
        <item x="44"/>
        <item x="10"/>
        <item x="13"/>
        <item x="12"/>
        <item x="45"/>
        <item x="35"/>
        <item x="42"/>
        <item x="43"/>
        <item x="1"/>
        <item x="22"/>
        <item x="17"/>
        <item x="7"/>
        <item x="3"/>
        <item x="27"/>
        <item x="28"/>
        <item x="18"/>
        <item x="57"/>
        <item x="21"/>
        <item x="9"/>
        <item x="8"/>
        <item x="0"/>
        <item t="default"/>
      </items>
    </pivotField>
    <pivotField compact="0" outline="0" subtotalTop="0" showAll="0"/>
    <pivotField compact="0" outline="0" subtotalTop="0" showAll="0"/>
    <pivotField compact="0" outline="0" subtotalTop="0" showAll="0"/>
    <pivotField compact="0" outline="0" subtotalTop="0" showAll="0"/>
    <pivotField axis="axisRow" compact="0" outline="0" subtotalTop="0" showAll="0">
      <items count="8">
        <item x="6"/>
        <item x="5"/>
        <item x="3"/>
        <item x="4"/>
        <item x="1"/>
        <item x="2"/>
        <item x="0"/>
        <item t="default"/>
      </items>
    </pivotField>
  </pivotFields>
  <rowFields count="5">
    <field x="17"/>
    <field x="0"/>
    <field x="2"/>
    <field x="12"/>
    <field x="3"/>
  </rowFields>
  <rowItems count="527">
    <i>
      <x/>
      <x v="7"/>
      <x v="3"/>
      <x v="3"/>
      <x v="84"/>
    </i>
    <i r="3">
      <x/>
      <x v="7"/>
    </i>
    <i r="4">
      <x v="7"/>
    </i>
    <i r="4">
      <x/>
    </i>
    <i r="4">
      <x v="7"/>
    </i>
    <i r="2">
      <x/>
      <x v="7"/>
      <x v="3"/>
    </i>
    <i r="1">
      <x/>
      <x v="7"/>
      <x v="3"/>
      <x v="57"/>
    </i>
    <i r="1">
      <x v="7"/>
      <x v="3"/>
      <x v="57"/>
      <x v="162"/>
    </i>
    <i>
      <x v="1"/>
      <x v="2"/>
      <x v="58"/>
      <x v="34"/>
      <x v="38"/>
    </i>
    <i r="3">
      <x v="1"/>
      <x v="2"/>
    </i>
    <i r="2">
      <x v="1"/>
      <x v="2"/>
      <x v="58"/>
    </i>
    <i r="1">
      <x v="1"/>
      <x v="2"/>
      <x v="1048832"/>
      <x v="34"/>
    </i>
    <i r="2">
      <x v="4"/>
      <x v="46"/>
      <x v="26"/>
    </i>
    <i r="4">
      <x v="1"/>
    </i>
    <i r="4">
      <x v="1"/>
    </i>
    <i r="3">
      <x v="1"/>
      <x v="4"/>
    </i>
    <i r="2">
      <x v="1"/>
      <x v="4"/>
      <x v="46"/>
    </i>
    <i r="4">
      <x v="54"/>
    </i>
    <i r="4">
      <x v="1"/>
    </i>
    <i r="4">
      <x v="1"/>
    </i>
    <i r="3">
      <x v="1"/>
      <x v="4"/>
    </i>
    <i r="3">
      <x v="4"/>
      <x v="54"/>
    </i>
    <i r="2">
      <x v="4"/>
      <x v="54"/>
      <x v="30"/>
    </i>
    <i r="2">
      <x v="7"/>
      <x v="52"/>
      <x v="23"/>
    </i>
    <i r="3">
      <x v="1"/>
      <x v="7"/>
    </i>
    <i r="4">
      <x v="7"/>
    </i>
    <i r="4">
      <x v="1"/>
    </i>
    <i r="4">
      <x v="1"/>
    </i>
    <i r="4">
      <x v="1"/>
    </i>
    <i r="4">
      <x v="1"/>
    </i>
    <i r="4">
      <x v="7"/>
    </i>
    <i r="2">
      <x v="1"/>
      <x v="7"/>
      <x v="52"/>
    </i>
    <i r="2">
      <x v="7"/>
      <x v="52"/>
      <x v="57"/>
    </i>
    <i r="2">
      <x v="12"/>
      <x v="46"/>
      <x v="57"/>
    </i>
    <i r="4">
      <x v="1"/>
    </i>
    <i r="4">
      <x v="1"/>
    </i>
    <i r="3">
      <x v="1"/>
      <x v="12"/>
    </i>
    <i r="2">
      <x v="1"/>
      <x v="12"/>
      <x v="46"/>
    </i>
    <i r="2">
      <x v="12"/>
      <x v="46"/>
      <x v="57"/>
    </i>
    <i r="2">
      <x v="22"/>
      <x v="1048832"/>
      <x v="36"/>
    </i>
    <i r="3">
      <x v="1"/>
      <x v="22"/>
    </i>
    <i r="2">
      <x v="1"/>
      <x v="22"/>
      <x v="62"/>
    </i>
    <i r="2">
      <x v="22"/>
      <x v="1048832"/>
      <x v="36"/>
    </i>
    <i r="2">
      <x v="23"/>
      <x v="1048832"/>
      <x v="33"/>
    </i>
    <i r="3">
      <x v="1"/>
      <x v="23"/>
    </i>
    <i r="2">
      <x v="1"/>
      <x v="23"/>
      <x v="60"/>
    </i>
    <i r="4">
      <x v="61"/>
    </i>
    <i r="3">
      <x v="1"/>
      <x v="23"/>
    </i>
    <i r="3">
      <x v="23"/>
      <x v="61"/>
    </i>
    <i r="2">
      <x v="23"/>
      <x v="1048832"/>
      <x v="35"/>
    </i>
    <i r="2">
      <x v="25"/>
      <x v="45"/>
      <x v="28"/>
    </i>
    <i r="3">
      <x v="1"/>
      <x v="25"/>
    </i>
    <i r="2">
      <x v="1"/>
      <x v="25"/>
      <x v="45"/>
    </i>
    <i r="4">
      <x v="47"/>
    </i>
    <i r="3">
      <x v="1"/>
      <x v="25"/>
    </i>
    <i r="3">
      <x v="25"/>
      <x v="47"/>
    </i>
    <i r="4">
      <x v="48"/>
    </i>
    <i r="3">
      <x v="1"/>
      <x v="25"/>
    </i>
    <i r="3">
      <x v="25"/>
      <x v="48"/>
    </i>
    <i r="4">
      <x v="49"/>
    </i>
    <i r="3">
      <x v="1"/>
      <x v="25"/>
    </i>
    <i r="3">
      <x v="25"/>
      <x v="49"/>
    </i>
    <i r="4">
      <x v="50"/>
    </i>
    <i r="3">
      <x v="1"/>
      <x v="25"/>
    </i>
    <i r="3">
      <x v="25"/>
      <x v="50"/>
    </i>
    <i r="4">
      <x v="51"/>
    </i>
    <i r="3">
      <x v="1"/>
      <x v="25"/>
    </i>
    <i r="3">
      <x v="25"/>
      <x v="51"/>
    </i>
    <i r="4">
      <x v="55"/>
    </i>
    <i r="3">
      <x v="1"/>
      <x v="25"/>
    </i>
    <i r="3">
      <x v="25"/>
      <x v="55"/>
    </i>
    <i r="4">
      <x v="56"/>
    </i>
    <i r="3">
      <x v="1"/>
      <x v="25"/>
    </i>
    <i r="3">
      <x v="25"/>
      <x v="56"/>
    </i>
    <i r="4">
      <x v="57"/>
    </i>
    <i r="3">
      <x v="1"/>
      <x v="25"/>
    </i>
    <i r="3">
      <x v="25"/>
      <x v="57"/>
    </i>
    <i r="4">
      <x v="59"/>
    </i>
    <i r="3">
      <x v="1"/>
      <x v="25"/>
    </i>
    <i r="3">
      <x v="25"/>
      <x v="59"/>
    </i>
    <i r="2">
      <x v="25"/>
      <x v="1048832"/>
      <x v="33"/>
    </i>
    <i r="2">
      <x v="29"/>
      <x v="1048832"/>
      <x v="35"/>
    </i>
    <i r="4">
      <x v="1"/>
    </i>
    <i r="4">
      <x v="1"/>
    </i>
    <i r="3">
      <x v="1"/>
      <x v="29"/>
    </i>
    <i r="2">
      <x v="1"/>
      <x v="29"/>
      <x v="61"/>
    </i>
    <i r="2">
      <x v="29"/>
      <x v="1048832"/>
      <x v="35"/>
    </i>
    <i r="2">
      <x v="34"/>
      <x v="53"/>
      <x v="21"/>
    </i>
    <i r="3">
      <x v="1"/>
      <x v="34"/>
    </i>
    <i r="2">
      <x v="1"/>
      <x v="34"/>
      <x v="53"/>
    </i>
    <i r="4">
      <x v="54"/>
    </i>
    <i r="3">
      <x v="1"/>
      <x v="34"/>
    </i>
    <i r="3">
      <x v="34"/>
      <x v="54"/>
    </i>
    <i r="2">
      <x v="34"/>
      <x v="54"/>
      <x v="22"/>
    </i>
    <i r="1">
      <x v="34"/>
      <x v="54"/>
      <x v="22"/>
      <x v="143"/>
    </i>
    <i>
      <x v="2"/>
      <x v="2"/>
      <x v="32"/>
      <x v="12"/>
      <x v="36"/>
    </i>
    <i r="3">
      <x v="2"/>
      <x v="2"/>
    </i>
    <i r="2">
      <x v="2"/>
      <x v="2"/>
      <x v="32"/>
    </i>
    <i r="4">
      <x v="35"/>
    </i>
    <i r="4">
      <x v="2"/>
    </i>
    <i r="4">
      <x v="35"/>
    </i>
    <i r="4">
      <x v="38"/>
    </i>
    <i r="4">
      <x v="2"/>
    </i>
    <i r="4">
      <x v="38"/>
    </i>
    <i r="3">
      <x v="38"/>
      <x v="16"/>
    </i>
    <i r="2">
      <x v="4"/>
      <x v="41"/>
      <x v="19"/>
    </i>
    <i r="4">
      <x v="2"/>
    </i>
    <i r="3">
      <x v="2"/>
      <x v="4"/>
    </i>
    <i r="2">
      <x v="2"/>
      <x v="4"/>
      <x v="41"/>
    </i>
    <i r="4">
      <x v="100"/>
    </i>
    <i r="3">
      <x v="2"/>
      <x v="4"/>
    </i>
    <i r="3">
      <x v="4"/>
      <x v="100"/>
    </i>
    <i r="4">
      <x v="101"/>
    </i>
    <i r="3">
      <x v="2"/>
      <x v="4"/>
    </i>
    <i r="3">
      <x v="4"/>
      <x v="101"/>
    </i>
    <i r="2">
      <x v="4"/>
      <x v="1048832"/>
      <x v="54"/>
    </i>
    <i r="2">
      <x v="7"/>
      <x v="38"/>
      <x v="6"/>
    </i>
    <i r="3">
      <x v="2"/>
      <x v="7"/>
    </i>
    <i r="4">
      <x v="7"/>
    </i>
    <i r="4">
      <x v="2"/>
    </i>
    <i r="4">
      <x v="2"/>
    </i>
    <i r="4">
      <x v="7"/>
    </i>
    <i r="2">
      <x v="2"/>
      <x v="7"/>
      <x v="38"/>
    </i>
    <i r="2">
      <x v="7"/>
      <x v="38"/>
      <x v="57"/>
    </i>
    <i r="2">
      <x v="9"/>
      <x v="31"/>
      <x v="57"/>
    </i>
    <i r="3">
      <x v="2"/>
      <x v="9"/>
    </i>
    <i r="2">
      <x v="2"/>
      <x v="9"/>
      <x v="31"/>
    </i>
    <i r="4">
      <x v="35"/>
    </i>
    <i r="3">
      <x v="2"/>
      <x v="9"/>
    </i>
    <i r="3">
      <x v="9"/>
      <x v="35"/>
    </i>
    <i r="4">
      <x v="37"/>
    </i>
    <i r="3">
      <x v="2"/>
      <x v="9"/>
    </i>
    <i r="3">
      <x v="9"/>
      <x v="37"/>
    </i>
    <i r="4">
      <x v="38"/>
    </i>
    <i r="3">
      <x v="2"/>
      <x v="9"/>
    </i>
    <i r="3">
      <x v="9"/>
      <x v="38"/>
    </i>
    <i r="2">
      <x v="9"/>
      <x v="38"/>
      <x v="57"/>
    </i>
    <i r="2">
      <x v="11"/>
      <x v="32"/>
      <x v="55"/>
    </i>
    <i r="3">
      <x v="2"/>
      <x v="11"/>
    </i>
    <i r="2">
      <x v="2"/>
      <x v="11"/>
      <x v="32"/>
    </i>
    <i r="2">
      <x v="11"/>
      <x v="32"/>
      <x v="55"/>
    </i>
    <i r="2">
      <x v="12"/>
      <x v="4"/>
      <x v="57"/>
    </i>
    <i r="3">
      <x v="2"/>
      <x v="12"/>
    </i>
    <i r="2">
      <x v="2"/>
      <x v="12"/>
      <x v="4"/>
    </i>
    <i r="2">
      <x v="12"/>
      <x v="4"/>
      <x v="57"/>
    </i>
    <i r="2">
      <x v="14"/>
      <x v="5"/>
      <x v="5"/>
    </i>
    <i r="4">
      <x v="2"/>
    </i>
    <i r="4">
      <x v="2"/>
    </i>
    <i r="4">
      <x v="2"/>
    </i>
    <i r="3">
      <x v="2"/>
      <x v="14"/>
    </i>
    <i r="2">
      <x v="2"/>
      <x v="14"/>
      <x v="5"/>
    </i>
    <i r="2">
      <x v="14"/>
      <x v="5"/>
      <x v="5"/>
    </i>
    <i r="2">
      <x v="21"/>
      <x v="7"/>
      <x v="9"/>
    </i>
    <i r="3">
      <x v="2"/>
      <x v="21"/>
    </i>
    <i r="2">
      <x v="2"/>
      <x v="21"/>
      <x v="7"/>
    </i>
    <i r="4">
      <x v="8"/>
    </i>
    <i r="3">
      <x v="2"/>
      <x v="21"/>
    </i>
    <i r="3">
      <x v="21"/>
      <x v="8"/>
    </i>
    <i r="4">
      <x v="9"/>
    </i>
    <i r="3">
      <x v="2"/>
      <x v="21"/>
    </i>
    <i r="3">
      <x v="21"/>
      <x v="9"/>
    </i>
    <i r="4">
      <x v="10"/>
    </i>
    <i r="3">
      <x v="2"/>
      <x v="21"/>
    </i>
    <i r="3">
      <x v="21"/>
      <x v="10"/>
    </i>
    <i r="4">
      <x v="12"/>
    </i>
    <i r="3">
      <x v="2"/>
      <x v="21"/>
    </i>
    <i r="3">
      <x v="21"/>
      <x v="12"/>
    </i>
    <i r="4">
      <x v="13"/>
    </i>
    <i r="3">
      <x v="2"/>
      <x v="21"/>
    </i>
    <i r="3">
      <x v="21"/>
      <x v="13"/>
    </i>
    <i r="4">
      <x v="14"/>
    </i>
    <i r="3">
      <x v="2"/>
      <x v="21"/>
    </i>
    <i r="3">
      <x v="21"/>
      <x v="14"/>
    </i>
    <i r="4">
      <x v="15"/>
    </i>
    <i r="3">
      <x v="2"/>
      <x v="21"/>
    </i>
    <i r="3">
      <x v="21"/>
      <x v="15"/>
    </i>
    <i r="4">
      <x v="16"/>
    </i>
    <i r="3">
      <x v="2"/>
      <x v="21"/>
    </i>
    <i r="3">
      <x v="21"/>
      <x v="16"/>
    </i>
    <i r="4">
      <x v="17"/>
    </i>
    <i r="3">
      <x v="2"/>
      <x v="21"/>
    </i>
    <i r="3">
      <x v="21"/>
      <x v="17"/>
    </i>
    <i r="4">
      <x v="18"/>
    </i>
    <i r="3">
      <x v="2"/>
      <x v="21"/>
    </i>
    <i r="3">
      <x v="21"/>
      <x v="18"/>
    </i>
    <i r="4">
      <x v="19"/>
    </i>
    <i r="3">
      <x v="2"/>
      <x v="21"/>
    </i>
    <i r="3">
      <x v="21"/>
      <x v="19"/>
    </i>
    <i r="4">
      <x v="20"/>
    </i>
    <i r="3">
      <x v="2"/>
      <x v="21"/>
    </i>
    <i r="3">
      <x v="21"/>
      <x v="20"/>
    </i>
    <i r="4">
      <x v="21"/>
    </i>
    <i r="3">
      <x v="2"/>
      <x v="21"/>
    </i>
    <i r="3">
      <x v="21"/>
      <x v="21"/>
    </i>
    <i r="4">
      <x v="22"/>
    </i>
    <i r="3">
      <x v="2"/>
      <x v="21"/>
    </i>
    <i r="3">
      <x v="21"/>
      <x v="22"/>
    </i>
    <i r="4">
      <x v="23"/>
    </i>
    <i r="3">
      <x v="2"/>
      <x v="21"/>
    </i>
    <i r="3">
      <x v="21"/>
      <x v="23"/>
    </i>
    <i r="4">
      <x v="24"/>
    </i>
    <i r="3">
      <x v="2"/>
      <x v="21"/>
    </i>
    <i r="3">
      <x v="21"/>
      <x v="24"/>
    </i>
    <i r="4">
      <x v="25"/>
    </i>
    <i r="3">
      <x v="2"/>
      <x v="21"/>
    </i>
    <i r="3">
      <x v="21"/>
      <x v="25"/>
    </i>
    <i r="4">
      <x v="26"/>
    </i>
    <i r="3">
      <x v="2"/>
      <x v="21"/>
    </i>
    <i r="3">
      <x v="21"/>
      <x v="26"/>
    </i>
    <i r="4">
      <x v="27"/>
    </i>
    <i r="3">
      <x v="2"/>
      <x v="21"/>
    </i>
    <i r="3">
      <x v="21"/>
      <x v="27"/>
    </i>
    <i r="4">
      <x v="28"/>
    </i>
    <i r="3">
      <x v="2"/>
      <x v="21"/>
    </i>
    <i r="3">
      <x v="21"/>
      <x v="28"/>
    </i>
    <i r="4">
      <x v="29"/>
    </i>
    <i r="3">
      <x v="2"/>
      <x v="21"/>
    </i>
    <i r="3">
      <x v="21"/>
      <x v="29"/>
    </i>
    <i r="4">
      <x v="30"/>
    </i>
    <i r="3">
      <x v="2"/>
      <x v="21"/>
    </i>
    <i r="3">
      <x v="21"/>
      <x v="30"/>
    </i>
    <i r="2">
      <x v="21"/>
      <x v="30"/>
      <x v="9"/>
    </i>
    <i r="2">
      <x v="24"/>
      <x v="34"/>
      <x v="7"/>
    </i>
    <i r="3">
      <x v="2"/>
      <x v="24"/>
    </i>
    <i r="4">
      <x v="24"/>
    </i>
    <i r="4">
      <x v="24"/>
    </i>
    <i r="2">
      <x v="2"/>
      <x v="24"/>
      <x v="34"/>
    </i>
    <i r="4">
      <x v="39"/>
    </i>
    <i r="3">
      <x v="2"/>
      <x v="24"/>
    </i>
    <i r="3">
      <x v="24"/>
      <x v="39"/>
    </i>
    <i r="4">
      <x v="40"/>
    </i>
    <i r="3">
      <x v="2"/>
      <x v="24"/>
    </i>
    <i r="3">
      <x v="24"/>
      <x v="40"/>
    </i>
    <i r="4">
      <x v="44"/>
    </i>
    <i r="3">
      <x v="2"/>
      <x v="24"/>
    </i>
    <i r="3">
      <x v="24"/>
      <x v="44"/>
    </i>
    <i r="2">
      <x v="24"/>
      <x v="44"/>
      <x v="17"/>
    </i>
    <i r="2">
      <x v="25"/>
      <x v="6"/>
      <x v="8"/>
    </i>
    <i r="3">
      <x v="2"/>
      <x v="25"/>
    </i>
    <i r="2">
      <x v="2"/>
      <x v="25"/>
      <x v="6"/>
    </i>
    <i r="2">
      <x v="25"/>
      <x v="6"/>
      <x v="8"/>
    </i>
    <i r="2">
      <x v="30"/>
      <x v="11"/>
      <x v="11"/>
    </i>
    <i r="3">
      <x v="2"/>
      <x v="30"/>
    </i>
    <i r="2">
      <x v="2"/>
      <x v="30"/>
      <x v="11"/>
    </i>
    <i r="2">
      <x v="30"/>
      <x v="11"/>
      <x v="11"/>
    </i>
    <i r="2">
      <x v="31"/>
      <x v="33"/>
      <x v="53"/>
    </i>
    <i r="3">
      <x v="2"/>
      <x v="31"/>
    </i>
    <i r="2">
      <x v="2"/>
      <x v="31"/>
      <x v="33"/>
    </i>
    <i r="4">
      <x v="36"/>
    </i>
    <i r="4">
      <x v="2"/>
    </i>
    <i r="4">
      <x v="2"/>
    </i>
    <i r="4">
      <x v="2"/>
    </i>
    <i r="4">
      <x v="2"/>
    </i>
    <i r="4">
      <x v="2"/>
    </i>
    <i r="4">
      <x v="2"/>
    </i>
    <i r="4">
      <x v="2"/>
    </i>
    <i r="4">
      <x v="2"/>
    </i>
    <i r="4">
      <x v="2"/>
    </i>
    <i r="4">
      <x v="2"/>
    </i>
    <i r="4">
      <x v="2"/>
    </i>
    <i r="4">
      <x v="2"/>
    </i>
    <i r="4">
      <x v="2"/>
    </i>
    <i r="4">
      <x v="2"/>
    </i>
    <i r="4">
      <x v="2"/>
    </i>
    <i r="4">
      <x v="2"/>
    </i>
    <i r="4">
      <x v="2"/>
    </i>
    <i r="4">
      <x v="2"/>
    </i>
    <i r="4">
      <x v="2"/>
    </i>
    <i r="4">
      <x v="2"/>
    </i>
    <i r="4">
      <x v="2"/>
    </i>
    <i r="3">
      <x v="2"/>
      <x v="31"/>
    </i>
    <i r="3">
      <x v="31"/>
      <x v="36"/>
    </i>
    <i r="4">
      <x v="42"/>
    </i>
    <i r="3">
      <x v="2"/>
      <x v="31"/>
    </i>
    <i r="3">
      <x v="31"/>
      <x v="42"/>
    </i>
    <i r="4">
      <x v="44"/>
    </i>
    <i r="4">
      <x v="2"/>
    </i>
    <i r="4">
      <x v="2"/>
    </i>
    <i r="3">
      <x v="2"/>
      <x v="31"/>
    </i>
    <i r="3">
      <x v="31"/>
      <x v="44"/>
    </i>
    <i r="2">
      <x v="31"/>
      <x v="44"/>
      <x v="17"/>
    </i>
    <i r="2">
      <x v="34"/>
      <x v="32"/>
      <x v="13"/>
    </i>
    <i r="3">
      <x v="2"/>
      <x v="34"/>
    </i>
    <i r="2">
      <x v="2"/>
      <x v="34"/>
      <x v="32"/>
    </i>
    <i r="4">
      <x v="35"/>
    </i>
    <i r="3">
      <x v="2"/>
      <x v="34"/>
    </i>
    <i r="3">
      <x v="34"/>
      <x v="35"/>
    </i>
    <i r="4">
      <x v="42"/>
    </i>
    <i r="3">
      <x v="2"/>
      <x v="34"/>
    </i>
    <i r="3">
      <x v="34"/>
      <x v="42"/>
    </i>
    <i r="4">
      <x v="43"/>
    </i>
    <i r="3">
      <x v="2"/>
      <x v="34"/>
    </i>
    <i r="3">
      <x v="34"/>
      <x v="43"/>
    </i>
    <i r="2">
      <x v="34"/>
      <x v="43"/>
      <x v="57"/>
    </i>
    <i r="1">
      <x v="34"/>
      <x v="43"/>
      <x v="57"/>
      <x v="154"/>
    </i>
    <i>
      <x v="3"/>
      <x v="7"/>
      <x v="69"/>
      <x v="38"/>
      <x v="57"/>
    </i>
    <i r="3">
      <x v="3"/>
      <x v="7"/>
    </i>
    <i r="2">
      <x v="3"/>
      <x v="7"/>
      <x v="69"/>
    </i>
    <i r="4">
      <x v="81"/>
    </i>
    <i r="3">
      <x v="3"/>
      <x v="7"/>
    </i>
    <i r="3">
      <x v="7"/>
      <x v="81"/>
    </i>
    <i r="4">
      <x v="83"/>
    </i>
    <i r="3">
      <x v="3"/>
      <x v="7"/>
    </i>
    <i r="3">
      <x v="7"/>
      <x v="83"/>
    </i>
    <i r="1">
      <x v="3"/>
      <x v="7"/>
      <x v="1048832"/>
      <x v="40"/>
    </i>
    <i r="2">
      <x v="9"/>
      <x v="1048832"/>
      <x v="57"/>
    </i>
    <i r="3">
      <x v="3"/>
      <x v="9"/>
    </i>
    <i r="2">
      <x v="3"/>
      <x v="9"/>
      <x v="85"/>
    </i>
    <i r="2">
      <x v="9"/>
      <x v="1048832"/>
      <x v="57"/>
    </i>
    <i r="2">
      <x v="12"/>
      <x v="1048832"/>
      <x v="57"/>
    </i>
    <i r="3">
      <x v="3"/>
      <x v="12"/>
    </i>
    <i r="2">
      <x v="3"/>
      <x v="12"/>
      <x v="82"/>
    </i>
    <i r="2">
      <x v="12"/>
      <x v="1048832"/>
      <x v="57"/>
    </i>
    <i r="2">
      <x v="14"/>
      <x v="1048832"/>
      <x v="50"/>
    </i>
    <i r="4">
      <x v="3"/>
    </i>
    <i r="4">
      <x v="3"/>
    </i>
    <i r="4">
      <x v="3"/>
    </i>
    <i r="3">
      <x v="3"/>
      <x v="14"/>
    </i>
    <i r="4">
      <x v="14"/>
    </i>
    <i r="4">
      <x v="14"/>
    </i>
    <i r="2">
      <x v="3"/>
      <x v="14"/>
      <x v="98"/>
    </i>
    <i r="2">
      <x v="14"/>
      <x v="1048832"/>
      <x v="51"/>
    </i>
    <i r="2">
      <x v="25"/>
      <x v="1048832"/>
      <x v="42"/>
    </i>
    <i r="3">
      <x v="3"/>
      <x v="25"/>
    </i>
    <i r="2">
      <x v="3"/>
      <x v="25"/>
      <x v="84"/>
    </i>
    <i r="2">
      <x v="25"/>
      <x v="1048832"/>
      <x v="42"/>
    </i>
    <i r="2">
      <x v="26"/>
      <x v="1"/>
      <x v="1"/>
    </i>
    <i r="3">
      <x v="3"/>
      <x v="26"/>
    </i>
    <i r="2">
      <x v="3"/>
      <x v="26"/>
      <x v="1"/>
    </i>
    <i r="2">
      <x v="26"/>
      <x v="1"/>
      <x v="1"/>
    </i>
    <i r="2">
      <x v="28"/>
      <x v="1048832"/>
      <x v="37"/>
    </i>
    <i r="3">
      <x v="3"/>
      <x v="28"/>
    </i>
    <i r="2">
      <x v="3"/>
      <x v="28"/>
      <x v="63"/>
    </i>
    <i r="4">
      <x v="64"/>
    </i>
    <i r="3">
      <x v="3"/>
      <x v="28"/>
    </i>
    <i r="3">
      <x v="28"/>
      <x v="64"/>
    </i>
    <i r="4">
      <x v="65"/>
    </i>
    <i r="3">
      <x v="3"/>
      <x v="28"/>
    </i>
    <i r="3">
      <x v="28"/>
      <x v="65"/>
    </i>
    <i r="4">
      <x v="66"/>
    </i>
    <i r="3">
      <x v="3"/>
      <x v="28"/>
    </i>
    <i r="3">
      <x v="28"/>
      <x v="66"/>
    </i>
    <i r="4">
      <x v="67"/>
    </i>
    <i r="3">
      <x v="3"/>
      <x v="28"/>
    </i>
    <i r="3">
      <x v="28"/>
      <x v="67"/>
    </i>
    <i r="4">
      <x v="68"/>
    </i>
    <i r="3">
      <x v="3"/>
      <x v="28"/>
    </i>
    <i r="3">
      <x v="28"/>
      <x v="68"/>
    </i>
    <i r="4">
      <x v="70"/>
    </i>
    <i r="3">
      <x v="3"/>
      <x v="28"/>
    </i>
    <i r="3">
      <x v="28"/>
      <x v="70"/>
    </i>
    <i r="4">
      <x v="71"/>
    </i>
    <i r="3">
      <x v="3"/>
      <x v="28"/>
    </i>
    <i r="3">
      <x v="28"/>
      <x v="71"/>
    </i>
    <i r="4">
      <x v="72"/>
    </i>
    <i r="3">
      <x v="3"/>
      <x v="28"/>
    </i>
    <i r="3">
      <x v="28"/>
      <x v="72"/>
    </i>
    <i r="4">
      <x v="73"/>
    </i>
    <i r="3">
      <x v="3"/>
      <x v="28"/>
    </i>
    <i r="3">
      <x v="28"/>
      <x v="73"/>
    </i>
    <i r="4">
      <x v="74"/>
    </i>
    <i r="3">
      <x v="3"/>
      <x v="28"/>
    </i>
    <i r="3">
      <x v="28"/>
      <x v="74"/>
    </i>
    <i r="4">
      <x v="75"/>
    </i>
    <i r="3">
      <x v="3"/>
      <x v="28"/>
    </i>
    <i r="3">
      <x v="28"/>
      <x v="75"/>
    </i>
    <i r="4">
      <x v="76"/>
    </i>
    <i r="3">
      <x v="3"/>
      <x v="28"/>
    </i>
    <i r="3">
      <x v="28"/>
      <x v="76"/>
    </i>
    <i r="4">
      <x v="77"/>
    </i>
    <i r="3">
      <x v="3"/>
      <x v="28"/>
    </i>
    <i r="3">
      <x v="28"/>
      <x v="77"/>
    </i>
    <i r="4">
      <x v="78"/>
    </i>
    <i r="3">
      <x v="3"/>
      <x v="28"/>
    </i>
    <i r="3">
      <x v="28"/>
      <x v="78"/>
    </i>
    <i r="2">
      <x v="28"/>
      <x v="1048832"/>
      <x v="57"/>
    </i>
    <i r="2">
      <x v="34"/>
      <x v="1048832"/>
      <x v="57"/>
    </i>
    <i r="3">
      <x v="3"/>
      <x v="34"/>
    </i>
    <i r="2">
      <x v="3"/>
      <x v="34"/>
      <x v="79"/>
    </i>
    <i r="4">
      <x v="80"/>
    </i>
    <i r="3">
      <x v="3"/>
      <x v="34"/>
    </i>
    <i r="3">
      <x v="34"/>
      <x v="80"/>
    </i>
    <i r="4">
      <x v="97"/>
    </i>
    <i r="3">
      <x v="3"/>
      <x v="34"/>
    </i>
    <i r="3">
      <x v="34"/>
      <x v="97"/>
    </i>
    <i r="4">
      <x v="99"/>
    </i>
    <i r="3">
      <x v="3"/>
      <x v="34"/>
    </i>
    <i r="3">
      <x v="34"/>
      <x v="99"/>
    </i>
    <i r="2">
      <x v="34"/>
      <x v="1048832"/>
      <x v="49"/>
    </i>
    <i r="2">
      <x v="38"/>
      <x/>
      <x/>
    </i>
    <i r="3">
      <x v="3"/>
      <x v="38"/>
    </i>
    <i r="2">
      <x v="3"/>
      <x v="38"/>
      <x/>
    </i>
    <i r="4">
      <x v="2"/>
    </i>
    <i r="4">
      <x v="3"/>
    </i>
    <i r="4">
      <x v="3"/>
    </i>
    <i r="4">
      <x v="3"/>
    </i>
    <i r="3">
      <x v="3"/>
      <x v="38"/>
    </i>
    <i r="3">
      <x v="38"/>
      <x v="2"/>
    </i>
    <i r="2">
      <x v="38"/>
      <x v="2"/>
      <x v="2"/>
    </i>
    <i r="1">
      <x v="38"/>
      <x v="2"/>
      <x v="2"/>
      <x v="114"/>
    </i>
    <i>
      <x v="4"/>
      <x v="4"/>
      <x v="92"/>
      <x v="46"/>
      <x v="39"/>
    </i>
    <i r="3">
      <x v="4"/>
      <x v="4"/>
    </i>
    <i r="2">
      <x v="4"/>
      <x v="4"/>
      <x v="92"/>
    </i>
    <i r="4">
      <x v="93"/>
    </i>
    <i r="4">
      <x v="4"/>
    </i>
    <i r="4">
      <x v="93"/>
    </i>
    <i r="4">
      <x v="94"/>
    </i>
    <i r="4">
      <x v="4"/>
    </i>
    <i r="4">
      <x v="94"/>
    </i>
    <i r="4">
      <x v="47"/>
    </i>
    <i r="2">
      <x v="7"/>
      <x v="1048832"/>
      <x v="57"/>
    </i>
    <i r="3">
      <x v="4"/>
      <x v="7"/>
    </i>
    <i r="2">
      <x v="4"/>
      <x v="7"/>
      <x v="88"/>
    </i>
    <i r="2">
      <x v="7"/>
      <x v="1048832"/>
      <x v="57"/>
    </i>
    <i r="2">
      <x v="11"/>
      <x v="1048832"/>
      <x v="56"/>
    </i>
    <i r="3">
      <x v="4"/>
      <x v="11"/>
    </i>
    <i r="2">
      <x v="4"/>
      <x v="11"/>
      <x v="91"/>
    </i>
    <i r="2">
      <x v="11"/>
      <x v="1048832"/>
      <x v="56"/>
    </i>
    <i r="2">
      <x v="12"/>
      <x v="1048832"/>
      <x v="57"/>
    </i>
    <i r="3">
      <x v="4"/>
      <x v="12"/>
    </i>
    <i r="2">
      <x v="4"/>
      <x v="12"/>
      <x v="89"/>
    </i>
    <i r="2">
      <x v="12"/>
      <x v="1048832"/>
      <x v="57"/>
    </i>
    <i r="2">
      <x v="20"/>
      <x v="1048832"/>
      <x v="43"/>
    </i>
    <i r="3">
      <x v="4"/>
      <x v="20"/>
    </i>
    <i r="2">
      <x v="4"/>
      <x v="20"/>
      <x v="86"/>
    </i>
    <i r="4">
      <x v="87"/>
    </i>
    <i r="3">
      <x v="4"/>
      <x v="20"/>
    </i>
    <i r="3">
      <x v="20"/>
      <x v="87"/>
    </i>
    <i r="2">
      <x v="20"/>
      <x v="1048832"/>
      <x v="44"/>
    </i>
    <i r="2">
      <x v="27"/>
      <x v="1048832"/>
      <x v="57"/>
    </i>
    <i r="4">
      <x v="4"/>
    </i>
    <i r="4">
      <x v="4"/>
    </i>
    <i r="3">
      <x v="4"/>
      <x v="27"/>
    </i>
    <i r="2">
      <x v="4"/>
      <x v="27"/>
      <x v="102"/>
    </i>
    <i r="2">
      <x v="27"/>
      <x v="1048832"/>
      <x v="57"/>
    </i>
    <i r="2">
      <x v="34"/>
      <x v="1048832"/>
      <x v="45"/>
    </i>
    <i r="3">
      <x v="4"/>
      <x v="34"/>
    </i>
    <i r="2">
      <x v="4"/>
      <x v="34"/>
      <x v="90"/>
    </i>
    <i r="2">
      <x v="34"/>
      <x v="1048832"/>
      <x v="45"/>
    </i>
    <i r="1">
      <x v="34"/>
      <x v="90"/>
      <x v="45"/>
      <x v="74"/>
    </i>
    <i>
      <x v="5"/>
      <x v="12"/>
      <x v="95"/>
      <x v="48"/>
      <x v="34"/>
    </i>
    <i r="3">
      <x v="5"/>
      <x v="12"/>
    </i>
    <i r="2">
      <x v="5"/>
      <x v="12"/>
      <x v="95"/>
    </i>
    <i r="1">
      <x v="5"/>
      <x v="12"/>
      <x v="1048832"/>
      <x v="48"/>
    </i>
    <i r="2">
      <x v="34"/>
      <x v="1048832"/>
      <x v="57"/>
    </i>
    <i r="3">
      <x v="5"/>
      <x v="34"/>
    </i>
    <i r="2">
      <x v="5"/>
      <x v="34"/>
      <x v="96"/>
    </i>
    <i r="2">
      <x v="34"/>
      <x v="1048832"/>
      <x v="57"/>
    </i>
    <i r="1">
      <x v="34"/>
      <x v="96"/>
      <x v="57"/>
      <x v="79"/>
    </i>
    <i>
      <x v="6"/>
      <x/>
      <x v="102"/>
      <x v="57"/>
      <x v="166"/>
    </i>
    <i r="3">
      <x v="6"/>
      <x/>
    </i>
    <i r="2">
      <x v="6"/>
      <x/>
      <x v="102"/>
    </i>
    <i r="1">
      <x v="6"/>
      <x/>
      <x v="1048832"/>
      <x v="57"/>
    </i>
    <i r="2">
      <x v="1"/>
      <x v="1048832"/>
      <x v="57"/>
    </i>
    <i r="3">
      <x v="6"/>
      <x v="1"/>
    </i>
    <i r="2">
      <x v="6"/>
      <x v="1"/>
      <x v="102"/>
    </i>
    <i r="2">
      <x v="1"/>
      <x v="1048832"/>
      <x v="57"/>
    </i>
    <i r="2">
      <x v="3"/>
      <x v="1048832"/>
      <x v="57"/>
    </i>
    <i r="3">
      <x v="6"/>
      <x v="3"/>
    </i>
    <i r="2">
      <x v="6"/>
      <x v="3"/>
      <x v="102"/>
    </i>
    <i r="2">
      <x v="3"/>
      <x v="1048832"/>
      <x v="57"/>
    </i>
    <i r="2">
      <x v="5"/>
      <x v="1048832"/>
      <x v="57"/>
    </i>
    <i r="3">
      <x v="6"/>
      <x v="5"/>
    </i>
    <i r="2">
      <x v="6"/>
      <x v="5"/>
      <x v="102"/>
    </i>
    <i r="2">
      <x v="5"/>
      <x v="1048832"/>
      <x v="57"/>
    </i>
    <i r="2">
      <x v="6"/>
      <x v="1048832"/>
      <x v="57"/>
    </i>
    <i r="3">
      <x v="6"/>
      <x v="6"/>
    </i>
    <i r="4">
      <x v="102"/>
    </i>
    <i r="4">
      <x v="57"/>
    </i>
    <i r="2">
      <x v="8"/>
      <x v="1048832"/>
      <x v="57"/>
    </i>
    <i r="3">
      <x v="6"/>
      <x v="8"/>
    </i>
    <i r="2">
      <x v="6"/>
      <x v="8"/>
      <x v="102"/>
    </i>
    <i r="2">
      <x v="8"/>
      <x v="1048832"/>
      <x v="57"/>
    </i>
    <i r="2">
      <x v="10"/>
      <x v="1048832"/>
      <x v="57"/>
    </i>
    <i r="3">
      <x v="6"/>
      <x v="10"/>
    </i>
    <i r="2">
      <x v="6"/>
      <x v="10"/>
      <x v="102"/>
    </i>
    <i r="2">
      <x v="10"/>
      <x v="1048832"/>
      <x v="57"/>
    </i>
    <i r="2">
      <x v="13"/>
      <x v="1048832"/>
      <x v="57"/>
    </i>
    <i r="3">
      <x v="6"/>
      <x v="13"/>
    </i>
    <i r="2">
      <x v="6"/>
      <x v="13"/>
      <x v="102"/>
    </i>
    <i r="2">
      <x v="13"/>
      <x v="1048832"/>
      <x v="57"/>
    </i>
    <i r="2">
      <x v="15"/>
      <x v="1048832"/>
      <x v="57"/>
    </i>
    <i r="3">
      <x v="6"/>
      <x v="15"/>
    </i>
    <i r="2">
      <x v="6"/>
      <x v="15"/>
      <x v="102"/>
    </i>
    <i r="2">
      <x v="15"/>
      <x v="1048832"/>
      <x v="57"/>
    </i>
    <i r="2">
      <x v="16"/>
      <x v="1048832"/>
      <x v="57"/>
    </i>
    <i r="3">
      <x v="6"/>
      <x v="16"/>
    </i>
    <i r="2">
      <x v="6"/>
      <x v="16"/>
      <x v="102"/>
    </i>
    <i r="2">
      <x v="16"/>
      <x v="1048832"/>
      <x v="57"/>
    </i>
    <i r="2">
      <x v="17"/>
      <x v="1048832"/>
      <x v="57"/>
    </i>
    <i r="3">
      <x v="6"/>
      <x v="17"/>
    </i>
    <i r="2">
      <x v="6"/>
      <x v="17"/>
      <x v="102"/>
    </i>
    <i r="2">
      <x v="17"/>
      <x v="1048832"/>
      <x v="57"/>
    </i>
    <i r="2">
      <x v="18"/>
      <x v="1048832"/>
      <x v="57"/>
    </i>
    <i r="3">
      <x v="6"/>
      <x v="18"/>
    </i>
    <i r="2">
      <x v="6"/>
      <x v="18"/>
      <x v="102"/>
    </i>
    <i r="2">
      <x v="18"/>
      <x v="1048832"/>
      <x v="57"/>
    </i>
    <i r="2">
      <x v="19"/>
      <x v="1048832"/>
      <x v="57"/>
    </i>
    <i r="3">
      <x v="6"/>
      <x v="19"/>
    </i>
    <i r="2">
      <x v="6"/>
      <x v="19"/>
      <x v="102"/>
    </i>
    <i r="2">
      <x v="19"/>
      <x v="1048832"/>
      <x v="57"/>
    </i>
    <i r="2">
      <x v="32"/>
      <x v="1048832"/>
      <x v="57"/>
    </i>
    <i r="3">
      <x v="6"/>
      <x v="32"/>
    </i>
    <i r="2">
      <x v="6"/>
      <x v="32"/>
      <x v="102"/>
    </i>
    <i r="2">
      <x v="32"/>
      <x v="1048832"/>
      <x v="57"/>
    </i>
    <i r="2">
      <x v="33"/>
      <x v="1048832"/>
      <x v="57"/>
    </i>
    <i r="3">
      <x v="6"/>
      <x v="33"/>
    </i>
    <i r="2">
      <x v="6"/>
      <x v="33"/>
      <x v="102"/>
    </i>
    <i r="2">
      <x v="33"/>
      <x v="1048832"/>
      <x v="57"/>
    </i>
    <i r="2">
      <x v="35"/>
      <x v="1048832"/>
      <x v="57"/>
    </i>
    <i r="3">
      <x v="6"/>
      <x v="35"/>
    </i>
    <i r="2">
      <x v="6"/>
      <x v="35"/>
      <x v="102"/>
    </i>
    <i r="2">
      <x v="35"/>
      <x v="1048832"/>
      <x v="57"/>
    </i>
    <i r="2">
      <x v="36"/>
      <x v="1048832"/>
      <x v="57"/>
    </i>
    <i r="3">
      <x v="6"/>
      <x v="36"/>
    </i>
    <i r="2">
      <x v="6"/>
      <x v="36"/>
      <x v="102"/>
    </i>
    <i r="2">
      <x v="36"/>
      <x v="1048832"/>
      <x v="57"/>
    </i>
    <i r="2">
      <x v="37"/>
      <x v="1048832"/>
      <x v="57"/>
    </i>
    <i r="3">
      <x v="6"/>
      <x v="37"/>
    </i>
    <i r="2">
      <x v="6"/>
      <x v="37"/>
      <x v="102"/>
    </i>
    <i r="2">
      <x v="37"/>
      <x v="1048832"/>
      <x v="57"/>
    </i>
    <i r="2">
      <x v="38"/>
      <x v="1048832"/>
      <x v="57"/>
    </i>
    <i r="3">
      <x v="6"/>
      <x v="38"/>
    </i>
    <i r="2">
      <x v="6"/>
      <x v="38"/>
      <x v="102"/>
    </i>
    <i r="2">
      <x v="38"/>
      <x v="1048832"/>
      <x v="57"/>
    </i>
    <i r="1">
      <x v="38"/>
      <x v="102"/>
      <x v="57"/>
      <x v="166"/>
    </i>
    <i t="grand">
      <x/>
    </i>
  </rowItems>
  <colItems count="1">
    <i/>
  </colItems>
  <dataFields count="1">
    <dataField name="求和项:本次资金需求" fld="11" baseField="0" baseItem="0"/>
  </dataFields>
  <pivotTableStyleInfo showRowHeaders="1" showColHeaders="1" showLastColumn="1"/>
</pivotTableDefinition>
</file>

<file path=xl/pivotTables/pivotTable2.xml><?xml version="1.0" encoding="utf-8"?>
<pivotTableDefinition xmlns="http://schemas.openxmlformats.org/spreadsheetml/2006/main" name="数据透视表3" cacheId="1" autoFormatId="1" applyNumberFormats="0" applyBorderFormats="0" applyFontFormats="0" applyPatternFormats="0" applyAlignmentFormats="0" applyWidthHeightFormats="1" dataCaption="数据" useAutoFormatting="1" compact="0" compactData="0" gridDropZones="1" showDrill="0">
  <location ref="A3:F529" firstHeaderRow="2" firstDataRow="2" firstDataCol="5"/>
  <pivotFields count="18">
    <pivotField axis="axisRow" compact="0" outline="0" subtotalTop="0" showAll="0">
      <items count="39">
        <item x="3"/>
        <item x="13"/>
        <item x="12"/>
        <item x="11"/>
        <item x="10"/>
        <item x="24"/>
        <item x="9"/>
        <item x="8"/>
        <item x="7"/>
        <item x="6"/>
        <item x="5"/>
        <item x="4"/>
        <item x="2"/>
        <item x="15"/>
        <item x="14"/>
        <item x="35"/>
        <item x="33"/>
        <item x="20"/>
        <item x="31"/>
        <item x="26"/>
        <item x="23"/>
        <item x="34"/>
        <item x="17"/>
        <item x="19"/>
        <item x="32"/>
        <item x="16"/>
        <item x="29"/>
        <item x="25"/>
        <item x="27"/>
        <item x="18"/>
        <item x="21"/>
        <item x="36"/>
        <item x="28"/>
        <item x="1"/>
        <item x="0"/>
        <item x="22"/>
        <item x="37"/>
        <item x="30"/>
        <item t="default"/>
      </items>
    </pivotField>
    <pivotField compact="0" outline="0" subtotalTop="0" showAll="0"/>
    <pivotField axis="axisRow" compact="0" outline="0" subtotalTop="0" showAll="0">
      <items count="104">
        <item x="73"/>
        <item x="71"/>
        <item x="72"/>
        <item x="25"/>
        <item x="15"/>
        <item x="36"/>
        <item x="48"/>
        <item x="78"/>
        <item x="79"/>
        <item x="80"/>
        <item x="81"/>
        <item x="53"/>
        <item x="82"/>
        <item x="83"/>
        <item x="84"/>
        <item x="85"/>
        <item x="86"/>
        <item x="87"/>
        <item x="88"/>
        <item x="89"/>
        <item x="90"/>
        <item x="91"/>
        <item x="92"/>
        <item x="93"/>
        <item x="94"/>
        <item x="95"/>
        <item x="96"/>
        <item x="97"/>
        <item x="98"/>
        <item x="99"/>
        <item x="100"/>
        <item x="19"/>
        <item x="4"/>
        <item x="102"/>
        <item x="74"/>
        <item x="2"/>
        <item x="101"/>
        <item x="20"/>
        <item x="21"/>
        <item x="75"/>
        <item x="77"/>
        <item x="31"/>
        <item x="7"/>
        <item x="8"/>
        <item x="76"/>
        <item x="44"/>
        <item x="13"/>
        <item x="39"/>
        <item x="43"/>
        <item x="41"/>
        <item x="42"/>
        <item x="38"/>
        <item x="28"/>
        <item x="6"/>
        <item x="5"/>
        <item x="49"/>
        <item x="45"/>
        <item x="40"/>
        <item x="35"/>
        <item x="47"/>
        <item x="52"/>
        <item x="51"/>
        <item x="50"/>
        <item x="56"/>
        <item x="57"/>
        <item x="58"/>
        <item x="59"/>
        <item x="60"/>
        <item x="61"/>
        <item x="23"/>
        <item x="62"/>
        <item x="63"/>
        <item x="64"/>
        <item x="65"/>
        <item x="66"/>
        <item x="67"/>
        <item x="68"/>
        <item x="69"/>
        <item x="70"/>
        <item x="10"/>
        <item x="11"/>
        <item x="27"/>
        <item x="17"/>
        <item x="26"/>
        <item x="46"/>
        <item x="22"/>
        <item x="54"/>
        <item x="55"/>
        <item x="24"/>
        <item x="16"/>
        <item x="0"/>
        <item x="18"/>
        <item x="34"/>
        <item x="33"/>
        <item x="29"/>
        <item x="14"/>
        <item x="1"/>
        <item x="9"/>
        <item x="37"/>
        <item x="3"/>
        <item x="30"/>
        <item x="32"/>
        <item x="12"/>
        <item t="default"/>
      </items>
    </pivotField>
    <pivotField axis="axisRow" compact="0" outline="0" subtotalTop="0" showAll="0">
      <items count="168">
        <item x="51"/>
        <item x="50"/>
        <item x="52"/>
        <item x="166"/>
        <item x="106"/>
        <item x="117"/>
        <item x="22"/>
        <item x="118"/>
        <item x="119"/>
        <item x="25"/>
        <item x="146"/>
        <item x="114"/>
        <item x="120"/>
        <item x="121"/>
        <item x="122"/>
        <item x="123"/>
        <item x="124"/>
        <item x="125"/>
        <item x="126"/>
        <item x="127"/>
        <item x="128"/>
        <item x="129"/>
        <item x="130"/>
        <item x="131"/>
        <item x="132"/>
        <item x="133"/>
        <item x="134"/>
        <item x="135"/>
        <item x="136"/>
        <item x="137"/>
        <item x="138"/>
        <item x="139"/>
        <item x="152"/>
        <item x="30"/>
        <item x="16"/>
        <item x="13"/>
        <item x="56"/>
        <item x="57"/>
        <item x="55"/>
        <item x="54"/>
        <item x="70"/>
        <item x="53"/>
        <item x="43"/>
        <item x="45"/>
        <item x="46"/>
        <item x="44"/>
        <item x="149"/>
        <item x="86"/>
        <item x="115"/>
        <item x="155"/>
        <item x="28"/>
        <item x="33"/>
        <item x="32"/>
        <item x="69"/>
        <item x="38"/>
        <item x="37"/>
        <item x="73"/>
        <item x="27"/>
        <item x="34"/>
        <item x="36"/>
        <item x="35"/>
        <item x="150"/>
        <item x="24"/>
        <item x="78"/>
        <item x="71"/>
        <item x="83"/>
        <item x="82"/>
        <item x="76"/>
        <item x="116"/>
        <item x="62"/>
        <item x="65"/>
        <item x="64"/>
        <item x="63"/>
        <item x="66"/>
        <item x="0"/>
        <item x="6"/>
        <item x="156"/>
        <item x="113"/>
        <item x="112"/>
        <item x="1"/>
        <item x="21"/>
        <item x="23"/>
        <item x="84"/>
        <item x="163"/>
        <item x="29"/>
        <item x="18"/>
        <item x="14"/>
        <item x="111"/>
        <item x="19"/>
        <item x="157"/>
        <item x="10"/>
        <item x="2"/>
        <item x="20"/>
        <item x="49"/>
        <item x="48"/>
        <item x="7"/>
        <item x="40"/>
        <item x="39"/>
        <item x="41"/>
        <item x="151"/>
        <item x="95"/>
        <item x="96"/>
        <item x="94"/>
        <item x="92"/>
        <item x="93"/>
        <item x="91"/>
        <item x="61"/>
        <item x="89"/>
        <item x="90"/>
        <item x="161"/>
        <item x="162"/>
        <item x="110"/>
        <item x="109"/>
        <item x="108"/>
        <item x="107"/>
        <item x="4"/>
        <item x="141"/>
        <item x="142"/>
        <item x="140"/>
        <item x="104"/>
        <item x="105"/>
        <item x="103"/>
        <item x="97"/>
        <item x="74"/>
        <item x="98"/>
        <item x="165"/>
        <item x="154"/>
        <item x="164"/>
        <item x="144"/>
        <item x="147"/>
        <item x="148"/>
        <item x="159"/>
        <item x="99"/>
        <item x="100"/>
        <item x="77"/>
        <item x="145"/>
        <item x="153"/>
        <item x="88"/>
        <item x="102"/>
        <item x="158"/>
        <item x="143"/>
        <item x="101"/>
        <item x="85"/>
        <item x="5"/>
        <item x="47"/>
        <item x="17"/>
        <item x="3"/>
        <item x="79"/>
        <item x="81"/>
        <item x="80"/>
        <item x="9"/>
        <item x="72"/>
        <item x="68"/>
        <item x="67"/>
        <item x="8"/>
        <item x="58"/>
        <item x="59"/>
        <item x="15"/>
        <item x="11"/>
        <item x="60"/>
        <item x="75"/>
        <item x="160"/>
        <item x="31"/>
        <item x="87"/>
        <item x="26"/>
        <item x="42"/>
        <item x="12"/>
        <item t="default"/>
      </items>
    </pivotField>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dataField="1" compact="0" outline="0" subtotalTop="0" showAll="0">
      <items count="81">
        <item x="34"/>
        <item x="39"/>
        <item x="26"/>
        <item x="30"/>
        <item x="35"/>
        <item x="24"/>
        <item x="58"/>
        <item x="48"/>
        <item x="32"/>
        <item x="73"/>
        <item x="75"/>
        <item x="14"/>
        <item x="27"/>
        <item x="25"/>
        <item x="6"/>
        <item x="66"/>
        <item x="77"/>
        <item x="76"/>
        <item x="11"/>
        <item x="7"/>
        <item x="74"/>
        <item x="78"/>
        <item x="5"/>
        <item x="65"/>
        <item x="22"/>
        <item x="36"/>
        <item x="57"/>
        <item x="69"/>
        <item x="70"/>
        <item x="29"/>
        <item x="8"/>
        <item x="4"/>
        <item x="72"/>
        <item x="47"/>
        <item x="52"/>
        <item x="31"/>
        <item x="28"/>
        <item x="0"/>
        <item x="1"/>
        <item x="37"/>
        <item x="64"/>
        <item x="15"/>
        <item x="49"/>
        <item x="44"/>
        <item x="63"/>
        <item x="3"/>
        <item x="12"/>
        <item x="20"/>
        <item x="23"/>
        <item x="19"/>
        <item x="51"/>
        <item x="43"/>
        <item x="10"/>
        <item x="2"/>
        <item x="68"/>
        <item x="38"/>
        <item x="67"/>
        <item x="54"/>
        <item x="41"/>
        <item x="56"/>
        <item x="21"/>
        <item x="50"/>
        <item x="46"/>
        <item x="45"/>
        <item x="55"/>
        <item x="59"/>
        <item x="17"/>
        <item x="40"/>
        <item x="13"/>
        <item x="18"/>
        <item x="42"/>
        <item x="61"/>
        <item x="60"/>
        <item x="16"/>
        <item x="9"/>
        <item x="33"/>
        <item x="53"/>
        <item x="71"/>
        <item x="62"/>
        <item x="79"/>
        <item t="default"/>
      </items>
    </pivotField>
    <pivotField axis="axisRow" compact="0" outline="0" subtotalTop="0" showAll="0">
      <items count="59">
        <item x="48"/>
        <item x="46"/>
        <item x="47"/>
        <item x="11"/>
        <item x="51"/>
        <item x="26"/>
        <item x="15"/>
        <item x="50"/>
        <item x="37"/>
        <item x="54"/>
        <item x="49"/>
        <item x="41"/>
        <item x="24"/>
        <item x="4"/>
        <item x="2"/>
        <item x="56"/>
        <item x="25"/>
        <item x="52"/>
        <item x="53"/>
        <item x="19"/>
        <item x="55"/>
        <item x="6"/>
        <item x="5"/>
        <item x="14"/>
        <item x="32"/>
        <item x="30"/>
        <item x="16"/>
        <item x="33"/>
        <item x="34"/>
        <item x="29"/>
        <item x="20"/>
        <item x="38"/>
        <item x="31"/>
        <item x="36"/>
        <item x="23"/>
        <item x="40"/>
        <item x="39"/>
        <item x="44"/>
        <item x="10"/>
        <item x="13"/>
        <item x="12"/>
        <item x="45"/>
        <item x="35"/>
        <item x="42"/>
        <item x="43"/>
        <item x="0"/>
        <item x="22"/>
        <item x="17"/>
        <item x="7"/>
        <item x="3"/>
        <item x="27"/>
        <item x="28"/>
        <item x="18"/>
        <item x="57"/>
        <item x="21"/>
        <item x="9"/>
        <item x="8"/>
        <item x="1"/>
        <item t="default"/>
      </items>
    </pivotField>
    <pivotField compact="0" outline="0" subtotalTop="0" showAll="0"/>
    <pivotField compact="0" outline="0" subtotalTop="0" showAll="0"/>
    <pivotField compact="0" outline="0" subtotalTop="0" showAll="0"/>
    <pivotField compact="0" outline="0" subtotalTop="0" showAll="0"/>
    <pivotField axis="axisRow" compact="0" outline="0" subtotalTop="0" showAll="0">
      <items count="9">
        <item x="6"/>
        <item x="4"/>
        <item x="2"/>
        <item x="3"/>
        <item x="0"/>
        <item x="1"/>
        <item x="7"/>
        <item x="5"/>
        <item t="default"/>
      </items>
    </pivotField>
  </pivotFields>
  <rowFields count="5">
    <field x="17"/>
    <field x="0"/>
    <field x="2"/>
    <field x="12"/>
    <field x="3"/>
  </rowFields>
  <rowItems count="525">
    <i>
      <x/>
      <x v="7"/>
      <x v="3"/>
      <x v="3"/>
      <x v="84"/>
    </i>
    <i r="3">
      <x/>
      <x v="7"/>
    </i>
    <i r="4">
      <x v="7"/>
    </i>
    <i r="4">
      <x/>
    </i>
    <i r="4">
      <x v="7"/>
    </i>
    <i r="2">
      <x/>
      <x v="7"/>
      <x v="3"/>
    </i>
    <i r="1">
      <x/>
      <x v="7"/>
      <x v="3"/>
      <x v="57"/>
    </i>
    <i r="1">
      <x v="7"/>
      <x v="3"/>
      <x v="57"/>
      <x v="162"/>
    </i>
    <i>
      <x v="1"/>
      <x v="2"/>
      <x v="58"/>
      <x v="34"/>
      <x v="38"/>
    </i>
    <i r="3">
      <x v="1"/>
      <x v="2"/>
    </i>
    <i r="2">
      <x v="1"/>
      <x v="2"/>
      <x v="58"/>
    </i>
    <i r="1">
      <x v="1"/>
      <x v="2"/>
      <x v="1048832"/>
      <x v="34"/>
    </i>
    <i r="2">
      <x v="4"/>
      <x v="46"/>
      <x v="26"/>
    </i>
    <i r="4">
      <x v="1"/>
    </i>
    <i r="4">
      <x v="1"/>
    </i>
    <i r="3">
      <x v="1"/>
      <x v="4"/>
    </i>
    <i r="2">
      <x v="1"/>
      <x v="4"/>
      <x v="46"/>
    </i>
    <i r="4">
      <x v="54"/>
    </i>
    <i r="4">
      <x v="1"/>
    </i>
    <i r="4">
      <x v="1"/>
    </i>
    <i r="3">
      <x v="1"/>
      <x v="4"/>
    </i>
    <i r="3">
      <x v="4"/>
      <x v="54"/>
    </i>
    <i r="2">
      <x v="4"/>
      <x v="54"/>
      <x v="30"/>
    </i>
    <i r="2">
      <x v="7"/>
      <x v="52"/>
      <x v="23"/>
    </i>
    <i r="3">
      <x v="1"/>
      <x v="7"/>
    </i>
    <i r="4">
      <x v="7"/>
    </i>
    <i r="4">
      <x v="1"/>
    </i>
    <i r="4">
      <x v="1"/>
    </i>
    <i r="4">
      <x v="1"/>
    </i>
    <i r="4">
      <x v="1"/>
    </i>
    <i r="4">
      <x v="7"/>
    </i>
    <i r="2">
      <x v="1"/>
      <x v="7"/>
      <x v="52"/>
    </i>
    <i r="2">
      <x v="7"/>
      <x v="52"/>
      <x v="57"/>
    </i>
    <i r="2">
      <x v="12"/>
      <x v="46"/>
      <x v="57"/>
    </i>
    <i r="4">
      <x v="1"/>
    </i>
    <i r="4">
      <x v="1"/>
    </i>
    <i r="3">
      <x v="1"/>
      <x v="12"/>
    </i>
    <i r="2">
      <x v="1"/>
      <x v="12"/>
      <x v="46"/>
    </i>
    <i r="2">
      <x v="12"/>
      <x v="46"/>
      <x v="57"/>
    </i>
    <i r="2">
      <x v="22"/>
      <x v="1048832"/>
      <x v="36"/>
    </i>
    <i r="3">
      <x v="1"/>
      <x v="22"/>
    </i>
    <i r="2">
      <x v="1"/>
      <x v="22"/>
      <x v="62"/>
    </i>
    <i r="2">
      <x v="22"/>
      <x v="1048832"/>
      <x v="36"/>
    </i>
    <i r="2">
      <x v="23"/>
      <x v="1048832"/>
      <x v="33"/>
    </i>
    <i r="3">
      <x v="1"/>
      <x v="23"/>
    </i>
    <i r="2">
      <x v="1"/>
      <x v="23"/>
      <x v="60"/>
    </i>
    <i r="4">
      <x v="61"/>
    </i>
    <i r="3">
      <x v="1"/>
      <x v="23"/>
    </i>
    <i r="3">
      <x v="23"/>
      <x v="61"/>
    </i>
    <i r="2">
      <x v="23"/>
      <x v="1048832"/>
      <x v="35"/>
    </i>
    <i r="2">
      <x v="25"/>
      <x v="45"/>
      <x v="28"/>
    </i>
    <i r="3">
      <x v="1"/>
      <x v="25"/>
    </i>
    <i r="2">
      <x v="1"/>
      <x v="25"/>
      <x v="45"/>
    </i>
    <i r="4">
      <x v="47"/>
    </i>
    <i r="3">
      <x v="1"/>
      <x v="25"/>
    </i>
    <i r="3">
      <x v="25"/>
      <x v="47"/>
    </i>
    <i r="4">
      <x v="48"/>
    </i>
    <i r="3">
      <x v="1"/>
      <x v="25"/>
    </i>
    <i r="3">
      <x v="25"/>
      <x v="48"/>
    </i>
    <i r="4">
      <x v="49"/>
    </i>
    <i r="3">
      <x v="1"/>
      <x v="25"/>
    </i>
    <i r="3">
      <x v="25"/>
      <x v="49"/>
    </i>
    <i r="4">
      <x v="50"/>
    </i>
    <i r="3">
      <x v="1"/>
      <x v="25"/>
    </i>
    <i r="3">
      <x v="25"/>
      <x v="50"/>
    </i>
    <i r="4">
      <x v="51"/>
    </i>
    <i r="3">
      <x v="1"/>
      <x v="25"/>
    </i>
    <i r="3">
      <x v="25"/>
      <x v="51"/>
    </i>
    <i r="4">
      <x v="55"/>
    </i>
    <i r="3">
      <x v="1"/>
      <x v="25"/>
    </i>
    <i r="3">
      <x v="25"/>
      <x v="55"/>
    </i>
    <i r="4">
      <x v="56"/>
    </i>
    <i r="3">
      <x v="1"/>
      <x v="25"/>
    </i>
    <i r="3">
      <x v="25"/>
      <x v="56"/>
    </i>
    <i r="4">
      <x v="57"/>
    </i>
    <i r="3">
      <x v="1"/>
      <x v="25"/>
    </i>
    <i r="3">
      <x v="25"/>
      <x v="57"/>
    </i>
    <i r="4">
      <x v="59"/>
    </i>
    <i r="3">
      <x v="1"/>
      <x v="25"/>
    </i>
    <i r="3">
      <x v="25"/>
      <x v="59"/>
    </i>
    <i r="2">
      <x v="25"/>
      <x v="1048832"/>
      <x v="33"/>
    </i>
    <i r="2">
      <x v="29"/>
      <x v="1048832"/>
      <x v="35"/>
    </i>
    <i r="4">
      <x v="1"/>
    </i>
    <i r="4">
      <x v="1"/>
    </i>
    <i r="3">
      <x v="1"/>
      <x v="29"/>
    </i>
    <i r="2">
      <x v="1"/>
      <x v="29"/>
      <x v="61"/>
    </i>
    <i r="2">
      <x v="29"/>
      <x v="1048832"/>
      <x v="35"/>
    </i>
    <i r="2">
      <x v="34"/>
      <x v="53"/>
      <x v="21"/>
    </i>
    <i r="3">
      <x v="1"/>
      <x v="34"/>
    </i>
    <i r="2">
      <x v="1"/>
      <x v="34"/>
      <x v="53"/>
    </i>
    <i r="4">
      <x v="54"/>
    </i>
    <i r="3">
      <x v="1"/>
      <x v="34"/>
    </i>
    <i r="3">
      <x v="34"/>
      <x v="54"/>
    </i>
    <i r="2">
      <x v="34"/>
      <x v="54"/>
      <x v="22"/>
    </i>
    <i r="1">
      <x v="34"/>
      <x v="54"/>
      <x v="22"/>
      <x v="143"/>
    </i>
    <i>
      <x v="2"/>
      <x v="2"/>
      <x v="32"/>
      <x v="12"/>
      <x v="36"/>
    </i>
    <i r="3">
      <x v="2"/>
      <x v="2"/>
    </i>
    <i r="2">
      <x v="2"/>
      <x v="2"/>
      <x v="32"/>
    </i>
    <i r="4">
      <x v="35"/>
    </i>
    <i r="4">
      <x v="2"/>
    </i>
    <i r="4">
      <x v="35"/>
    </i>
    <i r="4">
      <x v="38"/>
    </i>
    <i r="4">
      <x v="2"/>
    </i>
    <i r="4">
      <x v="38"/>
    </i>
    <i r="3">
      <x v="38"/>
      <x v="16"/>
    </i>
    <i r="2">
      <x v="4"/>
      <x v="41"/>
      <x v="19"/>
    </i>
    <i r="4">
      <x v="2"/>
    </i>
    <i r="3">
      <x v="2"/>
      <x v="4"/>
    </i>
    <i r="2">
      <x v="2"/>
      <x v="4"/>
      <x v="41"/>
    </i>
    <i r="4">
      <x v="100"/>
    </i>
    <i r="3">
      <x v="2"/>
      <x v="4"/>
    </i>
    <i r="3">
      <x v="4"/>
      <x v="100"/>
    </i>
    <i r="2">
      <x v="4"/>
      <x v="1048832"/>
      <x v="52"/>
    </i>
    <i r="2">
      <x v="7"/>
      <x v="38"/>
      <x v="6"/>
    </i>
    <i r="3">
      <x v="2"/>
      <x v="7"/>
    </i>
    <i r="4">
      <x v="7"/>
    </i>
    <i r="4">
      <x v="2"/>
    </i>
    <i r="4">
      <x v="2"/>
    </i>
    <i r="4">
      <x v="7"/>
    </i>
    <i r="2">
      <x v="2"/>
      <x v="7"/>
      <x v="38"/>
    </i>
    <i r="2">
      <x v="7"/>
      <x v="38"/>
      <x v="57"/>
    </i>
    <i r="2">
      <x v="9"/>
      <x v="31"/>
      <x v="57"/>
    </i>
    <i r="3">
      <x v="2"/>
      <x v="9"/>
    </i>
    <i r="2">
      <x v="2"/>
      <x v="9"/>
      <x v="31"/>
    </i>
    <i r="4">
      <x v="35"/>
    </i>
    <i r="3">
      <x v="2"/>
      <x v="9"/>
    </i>
    <i r="3">
      <x v="9"/>
      <x v="35"/>
    </i>
    <i r="4">
      <x v="37"/>
    </i>
    <i r="3">
      <x v="2"/>
      <x v="9"/>
    </i>
    <i r="3">
      <x v="9"/>
      <x v="37"/>
    </i>
    <i r="4">
      <x v="38"/>
    </i>
    <i r="3">
      <x v="2"/>
      <x v="9"/>
    </i>
    <i r="3">
      <x v="9"/>
      <x v="38"/>
    </i>
    <i r="2">
      <x v="9"/>
      <x v="38"/>
      <x v="57"/>
    </i>
    <i r="2">
      <x v="11"/>
      <x v="32"/>
      <x v="55"/>
    </i>
    <i r="3">
      <x v="2"/>
      <x v="11"/>
    </i>
    <i r="2">
      <x v="2"/>
      <x v="11"/>
      <x v="32"/>
    </i>
    <i r="2">
      <x v="11"/>
      <x v="32"/>
      <x v="55"/>
    </i>
    <i r="2">
      <x v="12"/>
      <x v="4"/>
      <x v="57"/>
    </i>
    <i r="3">
      <x v="2"/>
      <x v="12"/>
    </i>
    <i r="2">
      <x v="2"/>
      <x v="12"/>
      <x v="4"/>
    </i>
    <i r="2">
      <x v="12"/>
      <x v="4"/>
      <x v="57"/>
    </i>
    <i r="2">
      <x v="14"/>
      <x v="5"/>
      <x v="5"/>
    </i>
    <i r="4">
      <x v="2"/>
    </i>
    <i r="4">
      <x v="2"/>
    </i>
    <i r="4">
      <x v="2"/>
    </i>
    <i r="3">
      <x v="2"/>
      <x v="14"/>
    </i>
    <i r="2">
      <x v="2"/>
      <x v="14"/>
      <x v="5"/>
    </i>
    <i r="2">
      <x v="14"/>
      <x v="5"/>
      <x v="5"/>
    </i>
    <i r="2">
      <x v="21"/>
      <x v="7"/>
      <x v="9"/>
    </i>
    <i r="3">
      <x v="2"/>
      <x v="21"/>
    </i>
    <i r="2">
      <x v="2"/>
      <x v="21"/>
      <x v="7"/>
    </i>
    <i r="4">
      <x v="8"/>
    </i>
    <i r="3">
      <x v="2"/>
      <x v="21"/>
    </i>
    <i r="3">
      <x v="21"/>
      <x v="8"/>
    </i>
    <i r="4">
      <x v="9"/>
    </i>
    <i r="3">
      <x v="2"/>
      <x v="21"/>
    </i>
    <i r="3">
      <x v="21"/>
      <x v="9"/>
    </i>
    <i r="4">
      <x v="10"/>
    </i>
    <i r="3">
      <x v="2"/>
      <x v="21"/>
    </i>
    <i r="3">
      <x v="21"/>
      <x v="10"/>
    </i>
    <i r="4">
      <x v="12"/>
    </i>
    <i r="3">
      <x v="2"/>
      <x v="21"/>
    </i>
    <i r="3">
      <x v="21"/>
      <x v="12"/>
    </i>
    <i r="4">
      <x v="13"/>
    </i>
    <i r="3">
      <x v="2"/>
      <x v="21"/>
    </i>
    <i r="3">
      <x v="21"/>
      <x v="13"/>
    </i>
    <i r="4">
      <x v="14"/>
    </i>
    <i r="3">
      <x v="2"/>
      <x v="21"/>
    </i>
    <i r="3">
      <x v="21"/>
      <x v="14"/>
    </i>
    <i r="4">
      <x v="15"/>
    </i>
    <i r="3">
      <x v="2"/>
      <x v="21"/>
    </i>
    <i r="3">
      <x v="21"/>
      <x v="15"/>
    </i>
    <i r="4">
      <x v="16"/>
    </i>
    <i r="3">
      <x v="2"/>
      <x v="21"/>
    </i>
    <i r="3">
      <x v="21"/>
      <x v="16"/>
    </i>
    <i r="4">
      <x v="17"/>
    </i>
    <i r="3">
      <x v="2"/>
      <x v="21"/>
    </i>
    <i r="3">
      <x v="21"/>
      <x v="17"/>
    </i>
    <i r="4">
      <x v="18"/>
    </i>
    <i r="3">
      <x v="2"/>
      <x v="21"/>
    </i>
    <i r="3">
      <x v="21"/>
      <x v="18"/>
    </i>
    <i r="4">
      <x v="19"/>
    </i>
    <i r="3">
      <x v="2"/>
      <x v="21"/>
    </i>
    <i r="3">
      <x v="21"/>
      <x v="19"/>
    </i>
    <i r="4">
      <x v="20"/>
    </i>
    <i r="3">
      <x v="2"/>
      <x v="21"/>
    </i>
    <i r="3">
      <x v="21"/>
      <x v="20"/>
    </i>
    <i r="4">
      <x v="21"/>
    </i>
    <i r="3">
      <x v="2"/>
      <x v="21"/>
    </i>
    <i r="3">
      <x v="21"/>
      <x v="21"/>
    </i>
    <i r="4">
      <x v="22"/>
    </i>
    <i r="3">
      <x v="2"/>
      <x v="21"/>
    </i>
    <i r="3">
      <x v="21"/>
      <x v="22"/>
    </i>
    <i r="4">
      <x v="23"/>
    </i>
    <i r="3">
      <x v="2"/>
      <x v="21"/>
    </i>
    <i r="3">
      <x v="21"/>
      <x v="23"/>
    </i>
    <i r="4">
      <x v="24"/>
    </i>
    <i r="3">
      <x v="2"/>
      <x v="21"/>
    </i>
    <i r="3">
      <x v="21"/>
      <x v="24"/>
    </i>
    <i r="4">
      <x v="25"/>
    </i>
    <i r="3">
      <x v="2"/>
      <x v="21"/>
    </i>
    <i r="3">
      <x v="21"/>
      <x v="25"/>
    </i>
    <i r="4">
      <x v="26"/>
    </i>
    <i r="3">
      <x v="2"/>
      <x v="21"/>
    </i>
    <i r="3">
      <x v="21"/>
      <x v="26"/>
    </i>
    <i r="4">
      <x v="27"/>
    </i>
    <i r="3">
      <x v="2"/>
      <x v="21"/>
    </i>
    <i r="3">
      <x v="21"/>
      <x v="27"/>
    </i>
    <i r="4">
      <x v="28"/>
    </i>
    <i r="3">
      <x v="2"/>
      <x v="21"/>
    </i>
    <i r="3">
      <x v="21"/>
      <x v="28"/>
    </i>
    <i r="4">
      <x v="29"/>
    </i>
    <i r="3">
      <x v="2"/>
      <x v="21"/>
    </i>
    <i r="3">
      <x v="21"/>
      <x v="29"/>
    </i>
    <i r="4">
      <x v="30"/>
    </i>
    <i r="3">
      <x v="2"/>
      <x v="21"/>
    </i>
    <i r="3">
      <x v="21"/>
      <x v="30"/>
    </i>
    <i r="2">
      <x v="21"/>
      <x v="30"/>
      <x v="9"/>
    </i>
    <i r="2">
      <x v="24"/>
      <x v="34"/>
      <x v="7"/>
    </i>
    <i r="3">
      <x v="2"/>
      <x v="24"/>
    </i>
    <i r="4">
      <x v="24"/>
    </i>
    <i r="4">
      <x v="24"/>
    </i>
    <i r="2">
      <x v="2"/>
      <x v="24"/>
      <x v="34"/>
    </i>
    <i r="4">
      <x v="39"/>
    </i>
    <i r="3">
      <x v="2"/>
      <x v="24"/>
    </i>
    <i r="3">
      <x v="24"/>
      <x v="39"/>
    </i>
    <i r="4">
      <x v="40"/>
    </i>
    <i r="3">
      <x v="2"/>
      <x v="24"/>
    </i>
    <i r="3">
      <x v="24"/>
      <x v="40"/>
    </i>
    <i r="4">
      <x v="44"/>
    </i>
    <i r="3">
      <x v="2"/>
      <x v="24"/>
    </i>
    <i r="3">
      <x v="24"/>
      <x v="44"/>
    </i>
    <i r="2">
      <x v="24"/>
      <x v="44"/>
      <x v="17"/>
    </i>
    <i r="2">
      <x v="25"/>
      <x v="6"/>
      <x v="8"/>
    </i>
    <i r="3">
      <x v="2"/>
      <x v="25"/>
    </i>
    <i r="2">
      <x v="2"/>
      <x v="25"/>
      <x v="6"/>
    </i>
    <i r="2">
      <x v="25"/>
      <x v="6"/>
      <x v="8"/>
    </i>
    <i r="2">
      <x v="30"/>
      <x v="11"/>
      <x v="11"/>
    </i>
    <i r="3">
      <x v="2"/>
      <x v="30"/>
    </i>
    <i r="2">
      <x v="2"/>
      <x v="30"/>
      <x v="11"/>
    </i>
    <i r="2">
      <x v="30"/>
      <x v="11"/>
      <x v="11"/>
    </i>
    <i r="2">
      <x v="31"/>
      <x v="33"/>
      <x v="53"/>
    </i>
    <i r="3">
      <x v="2"/>
      <x v="31"/>
    </i>
    <i r="2">
      <x v="2"/>
      <x v="31"/>
      <x v="33"/>
    </i>
    <i r="4">
      <x v="36"/>
    </i>
    <i r="4">
      <x v="2"/>
    </i>
    <i r="4">
      <x v="2"/>
    </i>
    <i r="4">
      <x v="2"/>
    </i>
    <i r="4">
      <x v="2"/>
    </i>
    <i r="4">
      <x v="2"/>
    </i>
    <i r="4">
      <x v="2"/>
    </i>
    <i r="4">
      <x v="2"/>
    </i>
    <i r="4">
      <x v="2"/>
    </i>
    <i r="4">
      <x v="2"/>
    </i>
    <i r="4">
      <x v="2"/>
    </i>
    <i r="4">
      <x v="2"/>
    </i>
    <i r="4">
      <x v="2"/>
    </i>
    <i r="4">
      <x v="2"/>
    </i>
    <i r="4">
      <x v="2"/>
    </i>
    <i r="4">
      <x v="2"/>
    </i>
    <i r="4">
      <x v="2"/>
    </i>
    <i r="4">
      <x v="2"/>
    </i>
    <i r="4">
      <x v="2"/>
    </i>
    <i r="4">
      <x v="2"/>
    </i>
    <i r="4">
      <x v="2"/>
    </i>
    <i r="4">
      <x v="2"/>
    </i>
    <i r="3">
      <x v="2"/>
      <x v="31"/>
    </i>
    <i r="3">
      <x v="31"/>
      <x v="36"/>
    </i>
    <i r="4">
      <x v="42"/>
    </i>
    <i r="3">
      <x v="2"/>
      <x v="31"/>
    </i>
    <i r="3">
      <x v="31"/>
      <x v="42"/>
    </i>
    <i r="4">
      <x v="44"/>
    </i>
    <i r="4">
      <x v="2"/>
    </i>
    <i r="4">
      <x v="2"/>
    </i>
    <i r="3">
      <x v="2"/>
      <x v="31"/>
    </i>
    <i r="3">
      <x v="31"/>
      <x v="44"/>
    </i>
    <i r="2">
      <x v="31"/>
      <x v="44"/>
      <x v="17"/>
    </i>
    <i r="2">
      <x v="34"/>
      <x v="32"/>
      <x v="13"/>
    </i>
    <i r="3">
      <x v="2"/>
      <x v="34"/>
    </i>
    <i r="2">
      <x v="2"/>
      <x v="34"/>
      <x v="32"/>
    </i>
    <i r="4">
      <x v="35"/>
    </i>
    <i r="3">
      <x v="2"/>
      <x v="34"/>
    </i>
    <i r="3">
      <x v="34"/>
      <x v="35"/>
    </i>
    <i r="4">
      <x v="42"/>
    </i>
    <i r="3">
      <x v="2"/>
      <x v="34"/>
    </i>
    <i r="3">
      <x v="34"/>
      <x v="42"/>
    </i>
    <i r="4">
      <x v="43"/>
    </i>
    <i r="3">
      <x v="2"/>
      <x v="34"/>
    </i>
    <i r="3">
      <x v="34"/>
      <x v="43"/>
    </i>
    <i r="2">
      <x v="34"/>
      <x v="43"/>
      <x v="57"/>
    </i>
    <i r="1">
      <x v="34"/>
      <x v="43"/>
      <x v="57"/>
      <x v="154"/>
    </i>
    <i>
      <x v="3"/>
      <x v="7"/>
      <x v="69"/>
      <x v="38"/>
      <x v="57"/>
    </i>
    <i r="3">
      <x v="3"/>
      <x v="7"/>
    </i>
    <i r="2">
      <x v="3"/>
      <x v="7"/>
      <x v="69"/>
    </i>
    <i r="4">
      <x v="81"/>
    </i>
    <i r="3">
      <x v="3"/>
      <x v="7"/>
    </i>
    <i r="3">
      <x v="7"/>
      <x v="81"/>
    </i>
    <i r="4">
      <x v="83"/>
    </i>
    <i r="3">
      <x v="3"/>
      <x v="7"/>
    </i>
    <i r="3">
      <x v="7"/>
      <x v="83"/>
    </i>
    <i r="1">
      <x v="3"/>
      <x v="7"/>
      <x v="1048832"/>
      <x v="40"/>
    </i>
    <i r="2">
      <x v="9"/>
      <x v="1048832"/>
      <x v="57"/>
    </i>
    <i r="3">
      <x v="3"/>
      <x v="9"/>
    </i>
    <i r="2">
      <x v="3"/>
      <x v="9"/>
      <x v="85"/>
    </i>
    <i r="2">
      <x v="9"/>
      <x v="1048832"/>
      <x v="57"/>
    </i>
    <i r="2">
      <x v="12"/>
      <x v="1048832"/>
      <x v="57"/>
    </i>
    <i r="3">
      <x v="3"/>
      <x v="12"/>
    </i>
    <i r="2">
      <x v="3"/>
      <x v="12"/>
      <x v="82"/>
    </i>
    <i r="2">
      <x v="12"/>
      <x v="1048832"/>
      <x v="57"/>
    </i>
    <i r="2">
      <x v="14"/>
      <x v="1048832"/>
      <x v="50"/>
    </i>
    <i r="4">
      <x v="3"/>
    </i>
    <i r="4">
      <x v="3"/>
    </i>
    <i r="4">
      <x v="3"/>
    </i>
    <i r="3">
      <x v="3"/>
      <x v="14"/>
    </i>
    <i r="4">
      <x v="14"/>
    </i>
    <i r="4">
      <x v="14"/>
    </i>
    <i r="2">
      <x v="3"/>
      <x v="14"/>
      <x v="98"/>
    </i>
    <i r="2">
      <x v="14"/>
      <x v="1048832"/>
      <x v="51"/>
    </i>
    <i r="2">
      <x v="25"/>
      <x v="1048832"/>
      <x v="42"/>
    </i>
    <i r="3">
      <x v="3"/>
      <x v="25"/>
    </i>
    <i r="2">
      <x v="3"/>
      <x v="25"/>
      <x v="84"/>
    </i>
    <i r="2">
      <x v="25"/>
      <x v="1048832"/>
      <x v="42"/>
    </i>
    <i r="2">
      <x v="26"/>
      <x v="1"/>
      <x v="1"/>
    </i>
    <i r="3">
      <x v="3"/>
      <x v="26"/>
    </i>
    <i r="2">
      <x v="3"/>
      <x v="26"/>
      <x v="1"/>
    </i>
    <i r="2">
      <x v="26"/>
      <x v="1"/>
      <x v="1"/>
    </i>
    <i r="2">
      <x v="28"/>
      <x v="1048832"/>
      <x v="37"/>
    </i>
    <i r="3">
      <x v="3"/>
      <x v="28"/>
    </i>
    <i r="2">
      <x v="3"/>
      <x v="28"/>
      <x v="63"/>
    </i>
    <i r="4">
      <x v="64"/>
    </i>
    <i r="3">
      <x v="3"/>
      <x v="28"/>
    </i>
    <i r="3">
      <x v="28"/>
      <x v="64"/>
    </i>
    <i r="4">
      <x v="65"/>
    </i>
    <i r="3">
      <x v="3"/>
      <x v="28"/>
    </i>
    <i r="3">
      <x v="28"/>
      <x v="65"/>
    </i>
    <i r="4">
      <x v="66"/>
    </i>
    <i r="3">
      <x v="3"/>
      <x v="28"/>
    </i>
    <i r="3">
      <x v="28"/>
      <x v="66"/>
    </i>
    <i r="4">
      <x v="67"/>
    </i>
    <i r="3">
      <x v="3"/>
      <x v="28"/>
    </i>
    <i r="3">
      <x v="28"/>
      <x v="67"/>
    </i>
    <i r="4">
      <x v="68"/>
    </i>
    <i r="3">
      <x v="3"/>
      <x v="28"/>
    </i>
    <i r="3">
      <x v="28"/>
      <x v="68"/>
    </i>
    <i r="4">
      <x v="70"/>
    </i>
    <i r="3">
      <x v="3"/>
      <x v="28"/>
    </i>
    <i r="3">
      <x v="28"/>
      <x v="70"/>
    </i>
    <i r="4">
      <x v="71"/>
    </i>
    <i r="3">
      <x v="3"/>
      <x v="28"/>
    </i>
    <i r="3">
      <x v="28"/>
      <x v="71"/>
    </i>
    <i r="4">
      <x v="72"/>
    </i>
    <i r="3">
      <x v="3"/>
      <x v="28"/>
    </i>
    <i r="3">
      <x v="28"/>
      <x v="72"/>
    </i>
    <i r="4">
      <x v="73"/>
    </i>
    <i r="3">
      <x v="3"/>
      <x v="28"/>
    </i>
    <i r="3">
      <x v="28"/>
      <x v="73"/>
    </i>
    <i r="4">
      <x v="74"/>
    </i>
    <i r="3">
      <x v="3"/>
      <x v="28"/>
    </i>
    <i r="3">
      <x v="28"/>
      <x v="74"/>
    </i>
    <i r="4">
      <x v="75"/>
    </i>
    <i r="3">
      <x v="3"/>
      <x v="28"/>
    </i>
    <i r="3">
      <x v="28"/>
      <x v="75"/>
    </i>
    <i r="4">
      <x v="76"/>
    </i>
    <i r="3">
      <x v="3"/>
      <x v="28"/>
    </i>
    <i r="3">
      <x v="28"/>
      <x v="76"/>
    </i>
    <i r="4">
      <x v="77"/>
    </i>
    <i r="3">
      <x v="3"/>
      <x v="28"/>
    </i>
    <i r="3">
      <x v="28"/>
      <x v="77"/>
    </i>
    <i r="4">
      <x v="78"/>
    </i>
    <i r="3">
      <x v="3"/>
      <x v="28"/>
    </i>
    <i r="3">
      <x v="28"/>
      <x v="78"/>
    </i>
    <i r="2">
      <x v="28"/>
      <x v="1048832"/>
      <x v="57"/>
    </i>
    <i r="2">
      <x v="34"/>
      <x v="1048832"/>
      <x v="57"/>
    </i>
    <i r="3">
      <x v="3"/>
      <x v="34"/>
    </i>
    <i r="2">
      <x v="3"/>
      <x v="34"/>
      <x v="79"/>
    </i>
    <i r="4">
      <x v="80"/>
    </i>
    <i r="3">
      <x v="3"/>
      <x v="34"/>
    </i>
    <i r="3">
      <x v="34"/>
      <x v="80"/>
    </i>
    <i r="4">
      <x v="97"/>
    </i>
    <i r="3">
      <x v="3"/>
      <x v="34"/>
    </i>
    <i r="3">
      <x v="34"/>
      <x v="97"/>
    </i>
    <i r="4">
      <x v="99"/>
    </i>
    <i r="3">
      <x v="3"/>
      <x v="34"/>
    </i>
    <i r="3">
      <x v="34"/>
      <x v="99"/>
    </i>
    <i r="2">
      <x v="34"/>
      <x v="1048832"/>
      <x v="49"/>
    </i>
    <i r="2">
      <x v="37"/>
      <x/>
      <x/>
    </i>
    <i r="3">
      <x v="3"/>
      <x v="37"/>
    </i>
    <i r="2">
      <x v="3"/>
      <x v="37"/>
      <x/>
    </i>
    <i r="4">
      <x v="2"/>
    </i>
    <i r="4">
      <x v="3"/>
    </i>
    <i r="4">
      <x v="3"/>
    </i>
    <i r="4">
      <x v="3"/>
    </i>
    <i r="3">
      <x v="3"/>
      <x v="37"/>
    </i>
    <i r="3">
      <x v="37"/>
      <x v="2"/>
    </i>
    <i r="2">
      <x v="37"/>
      <x v="2"/>
      <x v="2"/>
    </i>
    <i r="1">
      <x v="37"/>
      <x v="2"/>
      <x v="2"/>
      <x v="114"/>
    </i>
    <i>
      <x v="4"/>
      <x v="4"/>
      <x v="92"/>
      <x v="46"/>
      <x v="39"/>
    </i>
    <i r="3">
      <x v="4"/>
      <x v="4"/>
    </i>
    <i r="2">
      <x v="4"/>
      <x v="4"/>
      <x v="92"/>
    </i>
    <i r="4">
      <x v="93"/>
    </i>
    <i r="4">
      <x v="4"/>
    </i>
    <i r="4">
      <x v="93"/>
    </i>
    <i r="4">
      <x v="94"/>
    </i>
    <i r="4">
      <x v="4"/>
    </i>
    <i r="4">
      <x v="94"/>
    </i>
    <i r="4">
      <x v="47"/>
    </i>
    <i r="2">
      <x v="7"/>
      <x v="1048832"/>
      <x v="57"/>
    </i>
    <i r="3">
      <x v="4"/>
      <x v="7"/>
    </i>
    <i r="2">
      <x v="4"/>
      <x v="7"/>
      <x v="88"/>
    </i>
    <i r="2">
      <x v="7"/>
      <x v="1048832"/>
      <x v="57"/>
    </i>
    <i r="2">
      <x v="11"/>
      <x v="1048832"/>
      <x v="56"/>
    </i>
    <i r="3">
      <x v="4"/>
      <x v="11"/>
    </i>
    <i r="2">
      <x v="4"/>
      <x v="11"/>
      <x v="91"/>
    </i>
    <i r="2">
      <x v="11"/>
      <x v="1048832"/>
      <x v="56"/>
    </i>
    <i r="2">
      <x v="12"/>
      <x v="1048832"/>
      <x v="57"/>
    </i>
    <i r="3">
      <x v="4"/>
      <x v="12"/>
    </i>
    <i r="2">
      <x v="4"/>
      <x v="12"/>
      <x v="89"/>
    </i>
    <i r="2">
      <x v="12"/>
      <x v="1048832"/>
      <x v="57"/>
    </i>
    <i r="2">
      <x v="20"/>
      <x v="1048832"/>
      <x v="43"/>
    </i>
    <i r="3">
      <x v="4"/>
      <x v="20"/>
    </i>
    <i r="2">
      <x v="4"/>
      <x v="20"/>
      <x v="86"/>
    </i>
    <i r="4">
      <x v="87"/>
    </i>
    <i r="3">
      <x v="4"/>
      <x v="20"/>
    </i>
    <i r="3">
      <x v="20"/>
      <x v="87"/>
    </i>
    <i r="2">
      <x v="20"/>
      <x v="1048832"/>
      <x v="44"/>
    </i>
    <i r="2">
      <x v="27"/>
      <x v="1048832"/>
      <x v="57"/>
    </i>
    <i r="4">
      <x v="4"/>
    </i>
    <i r="4">
      <x v="4"/>
    </i>
    <i r="3">
      <x v="4"/>
      <x v="27"/>
    </i>
    <i r="2">
      <x v="4"/>
      <x v="27"/>
      <x v="102"/>
    </i>
    <i r="2">
      <x v="27"/>
      <x v="1048832"/>
      <x v="57"/>
    </i>
    <i r="2">
      <x v="34"/>
      <x v="1048832"/>
      <x v="45"/>
    </i>
    <i r="3">
      <x v="4"/>
      <x v="34"/>
    </i>
    <i r="2">
      <x v="4"/>
      <x v="34"/>
      <x v="90"/>
    </i>
    <i r="2">
      <x v="34"/>
      <x v="1048832"/>
      <x v="45"/>
    </i>
    <i r="1">
      <x v="34"/>
      <x v="90"/>
      <x v="45"/>
      <x v="74"/>
    </i>
    <i>
      <x v="5"/>
      <x v="12"/>
      <x v="95"/>
      <x v="48"/>
      <x v="34"/>
    </i>
    <i r="3">
      <x v="5"/>
      <x v="12"/>
    </i>
    <i r="2">
      <x v="5"/>
      <x v="12"/>
      <x v="95"/>
    </i>
    <i r="1">
      <x v="5"/>
      <x v="12"/>
      <x v="1048832"/>
      <x v="48"/>
    </i>
    <i r="2">
      <x v="34"/>
      <x v="1048832"/>
      <x v="57"/>
    </i>
    <i r="3">
      <x v="5"/>
      <x v="34"/>
    </i>
    <i r="2">
      <x v="5"/>
      <x v="34"/>
      <x v="96"/>
    </i>
    <i r="2">
      <x v="34"/>
      <x v="1048832"/>
      <x v="57"/>
    </i>
    <i r="1">
      <x v="34"/>
      <x v="96"/>
      <x v="57"/>
      <x v="79"/>
    </i>
    <i>
      <x v="6"/>
      <x v="4"/>
      <x v="101"/>
      <x v="54"/>
      <x v="41"/>
    </i>
    <i r="3">
      <x v="6"/>
      <x v="4"/>
    </i>
    <i r="2">
      <x v="6"/>
      <x v="4"/>
      <x v="101"/>
    </i>
    <i r="1">
      <x v="6"/>
      <x v="4"/>
      <x v="1048832"/>
      <x v="54"/>
    </i>
    <i r="1">
      <x v="4"/>
      <x v="101"/>
      <x v="54"/>
      <x v="41"/>
    </i>
    <i>
      <x v="7"/>
      <x/>
      <x v="102"/>
      <x v="57"/>
      <x v="166"/>
    </i>
    <i r="3">
      <x v="7"/>
      <x/>
    </i>
    <i r="2">
      <x v="7"/>
      <x/>
      <x v="102"/>
    </i>
    <i r="1">
      <x v="7"/>
      <x/>
      <x v="1048832"/>
      <x v="57"/>
    </i>
    <i r="2">
      <x v="1"/>
      <x v="1048832"/>
      <x v="57"/>
    </i>
    <i r="3">
      <x v="7"/>
      <x v="1"/>
    </i>
    <i r="2">
      <x v="7"/>
      <x v="1"/>
      <x v="102"/>
    </i>
    <i r="2">
      <x v="1"/>
      <x v="1048832"/>
      <x v="57"/>
    </i>
    <i r="2">
      <x v="3"/>
      <x v="1048832"/>
      <x v="57"/>
    </i>
    <i r="3">
      <x v="7"/>
      <x v="3"/>
    </i>
    <i r="2">
      <x v="7"/>
      <x v="3"/>
      <x v="102"/>
    </i>
    <i r="2">
      <x v="3"/>
      <x v="1048832"/>
      <x v="57"/>
    </i>
    <i r="2">
      <x v="5"/>
      <x v="1048832"/>
      <x v="57"/>
    </i>
    <i r="3">
      <x v="7"/>
      <x v="5"/>
    </i>
    <i r="2">
      <x v="7"/>
      <x v="5"/>
      <x v="102"/>
    </i>
    <i r="2">
      <x v="5"/>
      <x v="1048832"/>
      <x v="57"/>
    </i>
    <i r="2">
      <x v="6"/>
      <x v="1048832"/>
      <x v="57"/>
    </i>
    <i r="3">
      <x v="7"/>
      <x v="6"/>
    </i>
    <i r="2">
      <x v="7"/>
      <x v="6"/>
      <x v="102"/>
    </i>
    <i r="2">
      <x v="6"/>
      <x v="1048832"/>
      <x v="57"/>
    </i>
    <i r="2">
      <x v="8"/>
      <x v="1048832"/>
      <x v="57"/>
    </i>
    <i r="3">
      <x v="7"/>
      <x v="8"/>
    </i>
    <i r="2">
      <x v="7"/>
      <x v="8"/>
      <x v="102"/>
    </i>
    <i r="2">
      <x v="8"/>
      <x v="1048832"/>
      <x v="57"/>
    </i>
    <i r="2">
      <x v="10"/>
      <x v="1048832"/>
      <x v="57"/>
    </i>
    <i r="3">
      <x v="7"/>
      <x v="10"/>
    </i>
    <i r="2">
      <x v="7"/>
      <x v="10"/>
      <x v="102"/>
    </i>
    <i r="2">
      <x v="10"/>
      <x v="1048832"/>
      <x v="57"/>
    </i>
    <i r="2">
      <x v="13"/>
      <x v="1048832"/>
      <x v="57"/>
    </i>
    <i r="3">
      <x v="7"/>
      <x v="13"/>
    </i>
    <i r="2">
      <x v="7"/>
      <x v="13"/>
      <x v="102"/>
    </i>
    <i r="2">
      <x v="13"/>
      <x v="1048832"/>
      <x v="57"/>
    </i>
    <i r="2">
      <x v="15"/>
      <x v="1048832"/>
      <x v="57"/>
    </i>
    <i r="3">
      <x v="7"/>
      <x v="15"/>
    </i>
    <i r="2">
      <x v="7"/>
      <x v="15"/>
      <x v="102"/>
    </i>
    <i r="2">
      <x v="15"/>
      <x v="1048832"/>
      <x v="57"/>
    </i>
    <i r="2">
      <x v="16"/>
      <x v="1048832"/>
      <x v="57"/>
    </i>
    <i r="3">
      <x v="7"/>
      <x v="16"/>
    </i>
    <i r="2">
      <x v="7"/>
      <x v="16"/>
      <x v="102"/>
    </i>
    <i r="2">
      <x v="16"/>
      <x v="1048832"/>
      <x v="57"/>
    </i>
    <i r="2">
      <x v="17"/>
      <x v="1048832"/>
      <x v="57"/>
    </i>
    <i r="3">
      <x v="7"/>
      <x v="17"/>
    </i>
    <i r="2">
      <x v="7"/>
      <x v="17"/>
      <x v="102"/>
    </i>
    <i r="2">
      <x v="17"/>
      <x v="1048832"/>
      <x v="57"/>
    </i>
    <i r="2">
      <x v="18"/>
      <x v="1048832"/>
      <x v="57"/>
    </i>
    <i r="3">
      <x v="7"/>
      <x v="18"/>
    </i>
    <i r="2">
      <x v="7"/>
      <x v="18"/>
      <x v="102"/>
    </i>
    <i r="2">
      <x v="18"/>
      <x v="1048832"/>
      <x v="57"/>
    </i>
    <i r="2">
      <x v="19"/>
      <x v="1048832"/>
      <x v="57"/>
    </i>
    <i r="3">
      <x v="7"/>
      <x v="19"/>
    </i>
    <i r="2">
      <x v="7"/>
      <x v="19"/>
      <x v="102"/>
    </i>
    <i r="2">
      <x v="19"/>
      <x v="1048832"/>
      <x v="57"/>
    </i>
    <i r="2">
      <x v="32"/>
      <x v="1048832"/>
      <x v="57"/>
    </i>
    <i r="3">
      <x v="7"/>
      <x v="32"/>
    </i>
    <i r="2">
      <x v="7"/>
      <x v="32"/>
      <x v="102"/>
    </i>
    <i r="2">
      <x v="32"/>
      <x v="1048832"/>
      <x v="57"/>
    </i>
    <i r="2">
      <x v="33"/>
      <x v="1048832"/>
      <x v="57"/>
    </i>
    <i r="3">
      <x v="7"/>
      <x v="33"/>
    </i>
    <i r="2">
      <x v="7"/>
      <x v="33"/>
      <x v="102"/>
    </i>
    <i r="2">
      <x v="33"/>
      <x v="1048832"/>
      <x v="57"/>
    </i>
    <i r="2">
      <x v="35"/>
      <x v="1048832"/>
      <x v="57"/>
    </i>
    <i r="3">
      <x v="7"/>
      <x v="35"/>
    </i>
    <i r="2">
      <x v="7"/>
      <x v="35"/>
      <x v="102"/>
    </i>
    <i r="2">
      <x v="35"/>
      <x v="1048832"/>
      <x v="57"/>
    </i>
    <i r="2">
      <x v="36"/>
      <x v="1048832"/>
      <x v="57"/>
    </i>
    <i r="3">
      <x v="7"/>
      <x v="36"/>
    </i>
    <i r="2">
      <x v="7"/>
      <x v="36"/>
      <x v="102"/>
    </i>
    <i r="2">
      <x v="36"/>
      <x v="1048832"/>
      <x v="57"/>
    </i>
    <i r="2">
      <x v="37"/>
      <x v="1048832"/>
      <x v="57"/>
    </i>
    <i r="3">
      <x v="7"/>
      <x v="37"/>
    </i>
    <i r="2">
      <x v="7"/>
      <x v="37"/>
      <x v="102"/>
    </i>
    <i r="2">
      <x v="37"/>
      <x v="1048832"/>
      <x v="57"/>
    </i>
    <i r="1">
      <x v="37"/>
      <x v="102"/>
      <x v="57"/>
      <x v="166"/>
    </i>
    <i t="grand">
      <x/>
    </i>
  </rowItems>
  <colItems count="1">
    <i/>
  </colItems>
  <dataFields count="1">
    <dataField name="求和项:本次资金需求" fld="11" baseField="0" baseItem="0"/>
  </dataFields>
  <pivotTableStyleInfo showRowHeaders="1" showColHeaders="1"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
  <sheetViews>
    <sheetView tabSelected="1" view="pageBreakPreview" zoomScaleNormal="100" topLeftCell="A22" workbookViewId="0">
      <selection activeCell="K31" sqref="K31:K36"/>
    </sheetView>
  </sheetViews>
  <sheetFormatPr defaultColWidth="9" defaultRowHeight="13.5"/>
  <cols>
    <col min="3" max="3" width="32.625" style="116" customWidth="1"/>
    <col min="4" max="4" width="6.875" customWidth="1"/>
    <col min="5" max="5" width="6.125" customWidth="1"/>
    <col min="6" max="6" width="16.875" customWidth="1"/>
    <col min="8" max="8" width="12.75" customWidth="1"/>
    <col min="9" max="9" width="8" customWidth="1"/>
    <col min="10" max="10" width="7.75" customWidth="1"/>
    <col min="11" max="11" width="10.375" style="117"/>
  </cols>
  <sheetData>
    <row r="1" ht="39" customHeight="1" spans="1:17">
      <c r="A1" s="118" t="s">
        <v>0</v>
      </c>
      <c r="B1" s="118"/>
      <c r="C1" s="118"/>
      <c r="D1" s="118"/>
      <c r="E1" s="118"/>
      <c r="F1" s="118"/>
      <c r="G1" s="118"/>
      <c r="H1" s="118"/>
      <c r="I1" s="118"/>
      <c r="J1" s="118"/>
      <c r="K1" s="157"/>
      <c r="L1" s="118"/>
      <c r="M1" s="118"/>
      <c r="N1" s="118"/>
      <c r="O1" s="118"/>
      <c r="P1" s="118"/>
      <c r="Q1" s="118"/>
    </row>
    <row r="2" ht="23" customHeight="1" spans="1:17">
      <c r="A2" s="119"/>
      <c r="B2" s="120"/>
      <c r="C2" s="120"/>
      <c r="D2" s="121"/>
      <c r="E2" s="121"/>
      <c r="F2" s="120"/>
      <c r="G2" s="120"/>
      <c r="H2" s="120"/>
      <c r="I2" s="120"/>
      <c r="J2" s="120"/>
      <c r="K2" s="158"/>
      <c r="L2" s="120"/>
      <c r="M2" s="120"/>
      <c r="N2" s="120"/>
      <c r="O2" s="121" t="s">
        <v>1</v>
      </c>
      <c r="P2" s="121"/>
      <c r="Q2" s="121"/>
    </row>
    <row r="3" s="115" customFormat="1" ht="29" customHeight="1" spans="1:17">
      <c r="A3" s="122" t="s">
        <v>2</v>
      </c>
      <c r="B3" s="123"/>
      <c r="C3" s="123"/>
      <c r="D3" s="123"/>
      <c r="E3" s="123"/>
      <c r="F3" s="123" t="s">
        <v>3</v>
      </c>
      <c r="G3" s="123"/>
      <c r="H3" s="124" t="s">
        <v>4</v>
      </c>
      <c r="I3" s="124"/>
      <c r="J3" s="124"/>
      <c r="K3" s="159" t="s">
        <v>5</v>
      </c>
      <c r="L3" s="124" t="s">
        <v>6</v>
      </c>
      <c r="M3" s="124" t="s">
        <v>7</v>
      </c>
      <c r="N3" s="124" t="s">
        <v>8</v>
      </c>
      <c r="O3" s="124" t="s">
        <v>9</v>
      </c>
      <c r="P3" s="124" t="s">
        <v>10</v>
      </c>
      <c r="Q3" s="124" t="s">
        <v>11</v>
      </c>
    </row>
    <row r="4" s="115" customFormat="1" ht="41" customHeight="1" spans="1:17">
      <c r="A4" s="122"/>
      <c r="B4" s="125" t="s">
        <v>12</v>
      </c>
      <c r="C4" s="123" t="s">
        <v>13</v>
      </c>
      <c r="D4" s="125" t="s">
        <v>14</v>
      </c>
      <c r="E4" s="125" t="s">
        <v>15</v>
      </c>
      <c r="F4" s="125" t="s">
        <v>16</v>
      </c>
      <c r="G4" s="125" t="s">
        <v>17</v>
      </c>
      <c r="H4" s="124" t="s">
        <v>18</v>
      </c>
      <c r="I4" s="124" t="s">
        <v>19</v>
      </c>
      <c r="J4" s="124" t="s">
        <v>20</v>
      </c>
      <c r="K4" s="159"/>
      <c r="L4" s="124"/>
      <c r="M4" s="124"/>
      <c r="N4" s="124"/>
      <c r="O4" s="124"/>
      <c r="P4" s="124"/>
      <c r="Q4" s="124"/>
    </row>
    <row r="5" s="115" customFormat="1" ht="45" customHeight="1" spans="1:17">
      <c r="A5" s="126" t="s">
        <v>21</v>
      </c>
      <c r="B5" s="126" t="s">
        <v>22</v>
      </c>
      <c r="C5" s="126" t="s">
        <v>23</v>
      </c>
      <c r="D5" s="126">
        <v>214.2643</v>
      </c>
      <c r="E5" s="126">
        <v>171.328886</v>
      </c>
      <c r="F5" s="126" t="s">
        <v>24</v>
      </c>
      <c r="G5" s="126" t="s">
        <v>25</v>
      </c>
      <c r="H5" s="126" t="s">
        <v>26</v>
      </c>
      <c r="I5" s="126">
        <v>42.935414</v>
      </c>
      <c r="J5" s="126"/>
      <c r="K5" s="160">
        <v>14</v>
      </c>
      <c r="L5" s="123" t="s">
        <v>27</v>
      </c>
      <c r="M5" s="123" t="s">
        <v>28</v>
      </c>
      <c r="N5" s="123" t="s">
        <v>29</v>
      </c>
      <c r="O5" s="123" t="s">
        <v>30</v>
      </c>
      <c r="P5" s="137" t="s">
        <v>31</v>
      </c>
      <c r="Q5" s="148" t="s">
        <v>32</v>
      </c>
    </row>
    <row r="6" s="115" customFormat="1" ht="38" customHeight="1" spans="1:17">
      <c r="A6" s="126"/>
      <c r="B6" s="126" t="s">
        <v>33</v>
      </c>
      <c r="C6" s="126" t="s">
        <v>34</v>
      </c>
      <c r="D6" s="126">
        <v>50</v>
      </c>
      <c r="E6" s="126">
        <v>32</v>
      </c>
      <c r="F6" s="126" t="s">
        <v>35</v>
      </c>
      <c r="G6" s="126" t="s">
        <v>36</v>
      </c>
      <c r="H6" s="126" t="s">
        <v>37</v>
      </c>
      <c r="I6" s="126">
        <v>18</v>
      </c>
      <c r="J6" s="126"/>
      <c r="K6" s="160">
        <v>5</v>
      </c>
      <c r="L6" s="123" t="s">
        <v>38</v>
      </c>
      <c r="M6" s="123" t="s">
        <v>39</v>
      </c>
      <c r="N6" s="123" t="s">
        <v>29</v>
      </c>
      <c r="O6" s="123" t="s">
        <v>30</v>
      </c>
      <c r="P6" s="126" t="s">
        <v>26</v>
      </c>
      <c r="Q6" s="148" t="s">
        <v>32</v>
      </c>
    </row>
    <row r="7" s="115" customFormat="1" ht="38" customHeight="1" spans="1:17">
      <c r="A7" s="126"/>
      <c r="B7" s="127" t="s">
        <v>40</v>
      </c>
      <c r="C7" s="128" t="s">
        <v>41</v>
      </c>
      <c r="D7" s="126">
        <v>10</v>
      </c>
      <c r="E7" s="126">
        <v>2.84</v>
      </c>
      <c r="F7" s="129" t="s">
        <v>42</v>
      </c>
      <c r="G7" s="130" t="s">
        <v>43</v>
      </c>
      <c r="H7" s="126" t="s">
        <v>37</v>
      </c>
      <c r="I7" s="129">
        <v>7.16</v>
      </c>
      <c r="J7" s="126"/>
      <c r="K7" s="160">
        <v>5</v>
      </c>
      <c r="L7" s="133" t="s">
        <v>44</v>
      </c>
      <c r="M7" s="133" t="s">
        <v>45</v>
      </c>
      <c r="N7" s="133" t="s">
        <v>46</v>
      </c>
      <c r="O7" s="133" t="s">
        <v>47</v>
      </c>
      <c r="P7" s="131" t="s">
        <v>48</v>
      </c>
      <c r="Q7" s="148" t="s">
        <v>32</v>
      </c>
    </row>
    <row r="8" s="115" customFormat="1" ht="42" customHeight="1" spans="1:17">
      <c r="A8" s="131" t="s">
        <v>49</v>
      </c>
      <c r="B8" s="132" t="s">
        <v>50</v>
      </c>
      <c r="C8" s="133" t="s">
        <v>51</v>
      </c>
      <c r="D8" s="131">
        <v>160</v>
      </c>
      <c r="E8" s="134">
        <v>128.48</v>
      </c>
      <c r="F8" s="135" t="s">
        <v>52</v>
      </c>
      <c r="G8" s="134" t="s">
        <v>53</v>
      </c>
      <c r="H8" s="134" t="s">
        <v>54</v>
      </c>
      <c r="I8" s="131">
        <v>31.84</v>
      </c>
      <c r="J8" s="131">
        <v>11.834</v>
      </c>
      <c r="K8" s="161">
        <v>11.834</v>
      </c>
      <c r="L8" s="133" t="s">
        <v>55</v>
      </c>
      <c r="M8" s="125" t="s">
        <v>56</v>
      </c>
      <c r="N8" s="123" t="s">
        <v>29</v>
      </c>
      <c r="O8" s="123" t="s">
        <v>30</v>
      </c>
      <c r="P8" s="131"/>
      <c r="Q8" s="148" t="s">
        <v>32</v>
      </c>
    </row>
    <row r="9" s="115" customFormat="1" ht="36" customHeight="1" spans="1:17">
      <c r="A9" s="131" t="s">
        <v>57</v>
      </c>
      <c r="B9" s="131" t="s">
        <v>58</v>
      </c>
      <c r="C9" s="131" t="s">
        <v>59</v>
      </c>
      <c r="D9" s="131">
        <v>54.48</v>
      </c>
      <c r="E9" s="131">
        <v>26.43</v>
      </c>
      <c r="F9" s="135" t="s">
        <v>60</v>
      </c>
      <c r="G9" s="136" t="s">
        <v>61</v>
      </c>
      <c r="H9" s="137" t="s">
        <v>62</v>
      </c>
      <c r="I9" s="140">
        <v>5.9791</v>
      </c>
      <c r="J9" s="141">
        <v>0</v>
      </c>
      <c r="K9" s="162">
        <v>5.9791</v>
      </c>
      <c r="L9" s="141" t="s">
        <v>63</v>
      </c>
      <c r="M9" s="141" t="s">
        <v>64</v>
      </c>
      <c r="N9" s="141" t="s">
        <v>65</v>
      </c>
      <c r="O9" s="141" t="s">
        <v>66</v>
      </c>
      <c r="P9" s="137"/>
      <c r="Q9" s="148" t="s">
        <v>32</v>
      </c>
    </row>
    <row r="10" s="115" customFormat="1" ht="29" customHeight="1" spans="1:17">
      <c r="A10" s="138" t="s">
        <v>67</v>
      </c>
      <c r="B10" s="139" t="s">
        <v>68</v>
      </c>
      <c r="C10" s="133" t="s">
        <v>69</v>
      </c>
      <c r="D10" s="140">
        <v>45</v>
      </c>
      <c r="E10" s="141">
        <v>10</v>
      </c>
      <c r="F10" s="135" t="s">
        <v>70</v>
      </c>
      <c r="G10" s="142" t="s">
        <v>71</v>
      </c>
      <c r="H10" s="141" t="s">
        <v>72</v>
      </c>
      <c r="I10" s="140">
        <v>35</v>
      </c>
      <c r="J10" s="141">
        <v>10</v>
      </c>
      <c r="K10" s="162">
        <v>10</v>
      </c>
      <c r="L10" s="124" t="s">
        <v>73</v>
      </c>
      <c r="M10" s="141" t="s">
        <v>74</v>
      </c>
      <c r="N10" s="123" t="s">
        <v>29</v>
      </c>
      <c r="O10" s="123" t="s">
        <v>30</v>
      </c>
      <c r="P10" s="137"/>
      <c r="Q10" s="148" t="s">
        <v>32</v>
      </c>
    </row>
    <row r="11" s="115" customFormat="1" ht="26" customHeight="1" spans="1:17">
      <c r="A11" s="143"/>
      <c r="B11" s="142" t="s">
        <v>75</v>
      </c>
      <c r="C11" s="144" t="s">
        <v>76</v>
      </c>
      <c r="D11" s="145">
        <v>5</v>
      </c>
      <c r="E11" s="145">
        <v>0</v>
      </c>
      <c r="F11" s="142" t="s">
        <v>77</v>
      </c>
      <c r="G11" s="142" t="s">
        <v>78</v>
      </c>
      <c r="H11" s="141" t="s">
        <v>72</v>
      </c>
      <c r="I11" s="145">
        <v>5</v>
      </c>
      <c r="J11" s="145">
        <v>5</v>
      </c>
      <c r="K11" s="163">
        <v>5</v>
      </c>
      <c r="L11" s="141" t="s">
        <v>79</v>
      </c>
      <c r="M11" s="141" t="s">
        <v>80</v>
      </c>
      <c r="N11" s="141" t="s">
        <v>81</v>
      </c>
      <c r="O11" s="141" t="s">
        <v>82</v>
      </c>
      <c r="P11" s="137"/>
      <c r="Q11" s="148" t="s">
        <v>32</v>
      </c>
    </row>
    <row r="12" s="115" customFormat="1" ht="29" customHeight="1" spans="1:17">
      <c r="A12" s="146"/>
      <c r="B12" s="142" t="s">
        <v>83</v>
      </c>
      <c r="C12" s="144" t="s">
        <v>76</v>
      </c>
      <c r="D12" s="145">
        <v>2.2</v>
      </c>
      <c r="E12" s="145">
        <v>0</v>
      </c>
      <c r="F12" s="142" t="s">
        <v>77</v>
      </c>
      <c r="G12" s="142" t="s">
        <v>78</v>
      </c>
      <c r="H12" s="141" t="s">
        <v>72</v>
      </c>
      <c r="I12" s="145">
        <v>2.2</v>
      </c>
      <c r="J12" s="145">
        <v>2.2</v>
      </c>
      <c r="K12" s="163">
        <v>2.2</v>
      </c>
      <c r="L12" s="141" t="s">
        <v>84</v>
      </c>
      <c r="M12" s="141" t="s">
        <v>80</v>
      </c>
      <c r="N12" s="141" t="s">
        <v>81</v>
      </c>
      <c r="O12" s="141" t="s">
        <v>82</v>
      </c>
      <c r="P12" s="137"/>
      <c r="Q12" s="148" t="s">
        <v>32</v>
      </c>
    </row>
    <row r="13" s="115" customFormat="1" ht="22.5" spans="1:17">
      <c r="A13" s="137" t="s">
        <v>85</v>
      </c>
      <c r="B13" s="147" t="s">
        <v>40</v>
      </c>
      <c r="C13" s="139" t="s">
        <v>86</v>
      </c>
      <c r="D13" s="148">
        <v>25</v>
      </c>
      <c r="E13" s="148">
        <v>15</v>
      </c>
      <c r="F13" s="137" t="s">
        <v>87</v>
      </c>
      <c r="G13" s="149" t="s">
        <v>88</v>
      </c>
      <c r="H13" s="150" t="s">
        <v>89</v>
      </c>
      <c r="I13" s="164">
        <v>10</v>
      </c>
      <c r="J13" s="165"/>
      <c r="K13" s="166">
        <v>5</v>
      </c>
      <c r="L13" s="165" t="s">
        <v>90</v>
      </c>
      <c r="M13" s="167" t="s">
        <v>91</v>
      </c>
      <c r="N13" s="123" t="s">
        <v>92</v>
      </c>
      <c r="O13" s="123" t="s">
        <v>93</v>
      </c>
      <c r="P13" s="148"/>
      <c r="Q13" s="148" t="s">
        <v>32</v>
      </c>
    </row>
    <row r="14" s="115" customFormat="1" ht="22.5" spans="1:17">
      <c r="A14" s="137"/>
      <c r="B14" s="147" t="s">
        <v>94</v>
      </c>
      <c r="C14" s="139" t="s">
        <v>95</v>
      </c>
      <c r="D14" s="148">
        <v>10</v>
      </c>
      <c r="E14" s="148">
        <v>0</v>
      </c>
      <c r="F14" s="137" t="s">
        <v>96</v>
      </c>
      <c r="G14" s="148" t="s">
        <v>97</v>
      </c>
      <c r="H14" s="150" t="s">
        <v>89</v>
      </c>
      <c r="I14" s="164">
        <v>10</v>
      </c>
      <c r="J14" s="165"/>
      <c r="K14" s="166">
        <v>5</v>
      </c>
      <c r="L14" s="165" t="s">
        <v>98</v>
      </c>
      <c r="M14" s="167" t="s">
        <v>99</v>
      </c>
      <c r="N14" s="123" t="s">
        <v>92</v>
      </c>
      <c r="O14" s="123" t="s">
        <v>93</v>
      </c>
      <c r="P14" s="148"/>
      <c r="Q14" s="148" t="s">
        <v>32</v>
      </c>
    </row>
    <row r="15" s="115" customFormat="1" ht="38" customHeight="1" spans="1:17">
      <c r="A15" s="125" t="s">
        <v>100</v>
      </c>
      <c r="B15" s="125" t="s">
        <v>68</v>
      </c>
      <c r="C15" s="132" t="s">
        <v>101</v>
      </c>
      <c r="D15" s="134">
        <v>346.83</v>
      </c>
      <c r="E15" s="134">
        <v>286.83</v>
      </c>
      <c r="F15" s="132" t="s">
        <v>102</v>
      </c>
      <c r="G15" s="132" t="s">
        <v>103</v>
      </c>
      <c r="H15" s="151" t="s">
        <v>104</v>
      </c>
      <c r="I15" s="168">
        <v>60</v>
      </c>
      <c r="J15" s="134">
        <v>60</v>
      </c>
      <c r="K15" s="169">
        <v>10</v>
      </c>
      <c r="L15" s="134" t="s">
        <v>105</v>
      </c>
      <c r="M15" s="134" t="s">
        <v>106</v>
      </c>
      <c r="N15" s="151" t="s">
        <v>107</v>
      </c>
      <c r="O15" s="151" t="s">
        <v>108</v>
      </c>
      <c r="P15" s="137"/>
      <c r="Q15" s="148" t="s">
        <v>32</v>
      </c>
    </row>
    <row r="16" s="115" customFormat="1" ht="22.5" spans="1:17">
      <c r="A16" s="131" t="s">
        <v>109</v>
      </c>
      <c r="B16" s="139" t="s">
        <v>110</v>
      </c>
      <c r="C16" s="152" t="s">
        <v>111</v>
      </c>
      <c r="D16" s="128">
        <v>716</v>
      </c>
      <c r="E16" s="153">
        <v>92.6</v>
      </c>
      <c r="F16" s="134" t="s">
        <v>112</v>
      </c>
      <c r="G16" s="134" t="s">
        <v>113</v>
      </c>
      <c r="H16" s="134" t="s">
        <v>114</v>
      </c>
      <c r="I16" s="135">
        <v>623.4</v>
      </c>
      <c r="J16" s="134">
        <v>5.2</v>
      </c>
      <c r="K16" s="169">
        <v>6</v>
      </c>
      <c r="L16" s="131" t="s">
        <v>115</v>
      </c>
      <c r="M16" s="131" t="s">
        <v>116</v>
      </c>
      <c r="N16" s="131" t="s">
        <v>117</v>
      </c>
      <c r="O16" s="131" t="s">
        <v>118</v>
      </c>
      <c r="P16" s="137"/>
      <c r="Q16" s="148" t="s">
        <v>32</v>
      </c>
    </row>
    <row r="17" s="115" customFormat="1" ht="22.5" spans="1:17">
      <c r="A17" s="131"/>
      <c r="B17" s="139" t="s">
        <v>110</v>
      </c>
      <c r="C17" s="132" t="s">
        <v>119</v>
      </c>
      <c r="D17" s="128"/>
      <c r="E17" s="153"/>
      <c r="F17" s="132" t="s">
        <v>120</v>
      </c>
      <c r="G17" s="132" t="s">
        <v>121</v>
      </c>
      <c r="H17" s="134" t="s">
        <v>114</v>
      </c>
      <c r="I17" s="135"/>
      <c r="J17" s="134">
        <v>8.37</v>
      </c>
      <c r="K17" s="169">
        <v>8</v>
      </c>
      <c r="L17" s="131" t="s">
        <v>115</v>
      </c>
      <c r="M17" s="131" t="s">
        <v>116</v>
      </c>
      <c r="N17" s="131" t="s">
        <v>117</v>
      </c>
      <c r="O17" s="131" t="s">
        <v>118</v>
      </c>
      <c r="P17" s="137"/>
      <c r="Q17" s="148" t="s">
        <v>32</v>
      </c>
    </row>
    <row r="18" s="115" customFormat="1" ht="22.5" spans="1:17">
      <c r="A18" s="131"/>
      <c r="B18" s="139" t="s">
        <v>110</v>
      </c>
      <c r="C18" s="132" t="s">
        <v>122</v>
      </c>
      <c r="D18" s="128"/>
      <c r="E18" s="153"/>
      <c r="F18" s="132" t="s">
        <v>123</v>
      </c>
      <c r="G18" s="132" t="s">
        <v>124</v>
      </c>
      <c r="H18" s="134" t="s">
        <v>114</v>
      </c>
      <c r="I18" s="135"/>
      <c r="J18" s="134">
        <v>2.35</v>
      </c>
      <c r="K18" s="169">
        <v>6</v>
      </c>
      <c r="L18" s="131" t="s">
        <v>115</v>
      </c>
      <c r="M18" s="131" t="s">
        <v>116</v>
      </c>
      <c r="N18" s="131" t="s">
        <v>117</v>
      </c>
      <c r="O18" s="131" t="s">
        <v>118</v>
      </c>
      <c r="P18" s="137"/>
      <c r="Q18" s="148" t="s">
        <v>32</v>
      </c>
    </row>
    <row r="19" s="115" customFormat="1" ht="22.5" spans="1:17">
      <c r="A19" s="131"/>
      <c r="B19" s="139" t="s">
        <v>110</v>
      </c>
      <c r="C19" s="132" t="s">
        <v>125</v>
      </c>
      <c r="D19" s="128">
        <v>567</v>
      </c>
      <c r="E19" s="153">
        <v>112</v>
      </c>
      <c r="F19" s="131" t="s">
        <v>126</v>
      </c>
      <c r="G19" s="135" t="s">
        <v>127</v>
      </c>
      <c r="H19" s="134" t="s">
        <v>114</v>
      </c>
      <c r="I19" s="135">
        <v>455</v>
      </c>
      <c r="J19" s="134">
        <v>25</v>
      </c>
      <c r="K19" s="169">
        <v>9</v>
      </c>
      <c r="L19" s="131" t="s">
        <v>115</v>
      </c>
      <c r="M19" s="131" t="s">
        <v>116</v>
      </c>
      <c r="N19" s="131" t="s">
        <v>117</v>
      </c>
      <c r="O19" s="131" t="s">
        <v>118</v>
      </c>
      <c r="P19" s="137"/>
      <c r="Q19" s="148" t="s">
        <v>32</v>
      </c>
    </row>
    <row r="20" s="115" customFormat="1" ht="22.5" spans="1:17">
      <c r="A20" s="131"/>
      <c r="B20" s="139" t="s">
        <v>110</v>
      </c>
      <c r="C20" s="132" t="s">
        <v>128</v>
      </c>
      <c r="D20" s="128"/>
      <c r="E20" s="153"/>
      <c r="F20" s="131" t="s">
        <v>129</v>
      </c>
      <c r="G20" s="135" t="s">
        <v>130</v>
      </c>
      <c r="H20" s="134" t="s">
        <v>114</v>
      </c>
      <c r="I20" s="135"/>
      <c r="J20" s="134">
        <v>17</v>
      </c>
      <c r="K20" s="169">
        <v>8</v>
      </c>
      <c r="L20" s="131" t="s">
        <v>115</v>
      </c>
      <c r="M20" s="131" t="s">
        <v>116</v>
      </c>
      <c r="N20" s="131" t="s">
        <v>117</v>
      </c>
      <c r="O20" s="131" t="s">
        <v>118</v>
      </c>
      <c r="P20" s="137"/>
      <c r="Q20" s="148" t="s">
        <v>32</v>
      </c>
    </row>
    <row r="21" s="115" customFormat="1" ht="22.5" spans="1:17">
      <c r="A21" s="131"/>
      <c r="B21" s="139" t="s">
        <v>110</v>
      </c>
      <c r="C21" s="132" t="s">
        <v>131</v>
      </c>
      <c r="D21" s="128"/>
      <c r="E21" s="153"/>
      <c r="F21" s="131" t="s">
        <v>132</v>
      </c>
      <c r="G21" s="135" t="s">
        <v>133</v>
      </c>
      <c r="H21" s="134" t="s">
        <v>114</v>
      </c>
      <c r="I21" s="135"/>
      <c r="J21" s="134">
        <v>15</v>
      </c>
      <c r="K21" s="169">
        <v>8</v>
      </c>
      <c r="L21" s="131" t="s">
        <v>115</v>
      </c>
      <c r="M21" s="131" t="s">
        <v>116</v>
      </c>
      <c r="N21" s="131" t="s">
        <v>117</v>
      </c>
      <c r="O21" s="131" t="s">
        <v>118</v>
      </c>
      <c r="P21" s="137"/>
      <c r="Q21" s="148" t="s">
        <v>32</v>
      </c>
    </row>
    <row r="22" s="115" customFormat="1" ht="33.75" spans="1:17">
      <c r="A22" s="131"/>
      <c r="B22" s="139" t="s">
        <v>110</v>
      </c>
      <c r="C22" s="132" t="s">
        <v>134</v>
      </c>
      <c r="D22" s="153">
        <v>245</v>
      </c>
      <c r="E22" s="153"/>
      <c r="F22" s="132" t="s">
        <v>135</v>
      </c>
      <c r="G22" s="132" t="s">
        <v>136</v>
      </c>
      <c r="H22" s="134" t="s">
        <v>114</v>
      </c>
      <c r="I22" s="135">
        <v>245</v>
      </c>
      <c r="J22" s="134">
        <v>26</v>
      </c>
      <c r="K22" s="169">
        <v>10</v>
      </c>
      <c r="L22" s="134" t="s">
        <v>137</v>
      </c>
      <c r="M22" s="134" t="s">
        <v>138</v>
      </c>
      <c r="N22" s="134" t="s">
        <v>117</v>
      </c>
      <c r="O22" s="134" t="s">
        <v>118</v>
      </c>
      <c r="P22" s="137"/>
      <c r="Q22" s="148" t="s">
        <v>32</v>
      </c>
    </row>
    <row r="23" s="115" customFormat="1" ht="33.75" spans="1:17">
      <c r="A23" s="131"/>
      <c r="B23" s="139" t="s">
        <v>110</v>
      </c>
      <c r="C23" s="132" t="s">
        <v>139</v>
      </c>
      <c r="D23" s="153">
        <v>95</v>
      </c>
      <c r="E23" s="153">
        <v>73.3</v>
      </c>
      <c r="F23" s="132" t="s">
        <v>140</v>
      </c>
      <c r="G23" s="132" t="s">
        <v>141</v>
      </c>
      <c r="H23" s="134" t="s">
        <v>114</v>
      </c>
      <c r="I23" s="135">
        <v>21.7</v>
      </c>
      <c r="J23" s="134">
        <v>12.15</v>
      </c>
      <c r="K23" s="169">
        <v>5</v>
      </c>
      <c r="L23" s="134" t="s">
        <v>137</v>
      </c>
      <c r="M23" s="134" t="s">
        <v>138</v>
      </c>
      <c r="N23" s="134" t="s">
        <v>117</v>
      </c>
      <c r="O23" s="134" t="s">
        <v>118</v>
      </c>
      <c r="P23" s="137"/>
      <c r="Q23" s="148" t="s">
        <v>32</v>
      </c>
    </row>
    <row r="24" s="115" customFormat="1" ht="33.75" spans="1:17">
      <c r="A24" s="131"/>
      <c r="B24" s="139" t="s">
        <v>110</v>
      </c>
      <c r="C24" s="132" t="s">
        <v>142</v>
      </c>
      <c r="D24" s="153"/>
      <c r="E24" s="153"/>
      <c r="F24" s="132" t="s">
        <v>143</v>
      </c>
      <c r="G24" s="132" t="s">
        <v>144</v>
      </c>
      <c r="H24" s="134" t="s">
        <v>114</v>
      </c>
      <c r="I24" s="135"/>
      <c r="J24" s="134">
        <v>9.32</v>
      </c>
      <c r="K24" s="169">
        <v>5</v>
      </c>
      <c r="L24" s="134" t="s">
        <v>137</v>
      </c>
      <c r="M24" s="134" t="s">
        <v>138</v>
      </c>
      <c r="N24" s="134" t="s">
        <v>117</v>
      </c>
      <c r="O24" s="134" t="s">
        <v>118</v>
      </c>
      <c r="P24" s="137"/>
      <c r="Q24" s="148" t="s">
        <v>32</v>
      </c>
    </row>
    <row r="25" s="115" customFormat="1" ht="33.75" spans="1:17">
      <c r="A25" s="131"/>
      <c r="B25" s="139" t="s">
        <v>110</v>
      </c>
      <c r="C25" s="132" t="s">
        <v>145</v>
      </c>
      <c r="D25" s="153"/>
      <c r="E25" s="153"/>
      <c r="F25" s="152" t="s">
        <v>146</v>
      </c>
      <c r="G25" s="132" t="s">
        <v>147</v>
      </c>
      <c r="H25" s="134" t="s">
        <v>114</v>
      </c>
      <c r="I25" s="135"/>
      <c r="J25" s="134">
        <v>12.3</v>
      </c>
      <c r="K25" s="169">
        <v>5</v>
      </c>
      <c r="L25" s="134" t="s">
        <v>137</v>
      </c>
      <c r="M25" s="134" t="s">
        <v>138</v>
      </c>
      <c r="N25" s="134" t="s">
        <v>117</v>
      </c>
      <c r="O25" s="134" t="s">
        <v>118</v>
      </c>
      <c r="P25" s="137"/>
      <c r="Q25" s="148" t="s">
        <v>32</v>
      </c>
    </row>
    <row r="26" s="115" customFormat="1" ht="33.75" spans="1:17">
      <c r="A26" s="131"/>
      <c r="B26" s="139" t="s">
        <v>110</v>
      </c>
      <c r="C26" s="152" t="s">
        <v>148</v>
      </c>
      <c r="D26" s="153"/>
      <c r="E26" s="153"/>
      <c r="F26" s="132" t="s">
        <v>149</v>
      </c>
      <c r="G26" s="132" t="s">
        <v>150</v>
      </c>
      <c r="H26" s="134" t="s">
        <v>114</v>
      </c>
      <c r="I26" s="135"/>
      <c r="J26" s="134">
        <v>11.67</v>
      </c>
      <c r="K26" s="169">
        <v>5</v>
      </c>
      <c r="L26" s="134" t="s">
        <v>137</v>
      </c>
      <c r="M26" s="134" t="s">
        <v>138</v>
      </c>
      <c r="N26" s="134" t="s">
        <v>117</v>
      </c>
      <c r="O26" s="134" t="s">
        <v>118</v>
      </c>
      <c r="P26" s="137"/>
      <c r="Q26" s="148" t="s">
        <v>32</v>
      </c>
    </row>
    <row r="27" s="115" customFormat="1" ht="33.75" spans="1:17">
      <c r="A27" s="131"/>
      <c r="B27" s="139" t="s">
        <v>110</v>
      </c>
      <c r="C27" s="132" t="s">
        <v>151</v>
      </c>
      <c r="D27" s="153"/>
      <c r="E27" s="153"/>
      <c r="F27" s="132" t="s">
        <v>152</v>
      </c>
      <c r="G27" s="132" t="s">
        <v>153</v>
      </c>
      <c r="H27" s="134" t="s">
        <v>114</v>
      </c>
      <c r="I27" s="135"/>
      <c r="J27" s="134">
        <v>42.98</v>
      </c>
      <c r="K27" s="169">
        <v>5</v>
      </c>
      <c r="L27" s="134" t="s">
        <v>137</v>
      </c>
      <c r="M27" s="134" t="s">
        <v>138</v>
      </c>
      <c r="N27" s="134" t="s">
        <v>117</v>
      </c>
      <c r="O27" s="134" t="s">
        <v>118</v>
      </c>
      <c r="P27" s="137"/>
      <c r="Q27" s="148" t="s">
        <v>32</v>
      </c>
    </row>
    <row r="28" s="115" customFormat="1" ht="33.75" spans="1:17">
      <c r="A28" s="131"/>
      <c r="B28" s="139" t="s">
        <v>110</v>
      </c>
      <c r="C28" s="132" t="s">
        <v>154</v>
      </c>
      <c r="D28" s="153">
        <v>456</v>
      </c>
      <c r="E28" s="153">
        <v>49</v>
      </c>
      <c r="F28" s="132" t="s">
        <v>155</v>
      </c>
      <c r="G28" s="132" t="s">
        <v>156</v>
      </c>
      <c r="H28" s="134" t="s">
        <v>114</v>
      </c>
      <c r="I28" s="135">
        <v>407</v>
      </c>
      <c r="J28" s="134">
        <v>28.43</v>
      </c>
      <c r="K28" s="169">
        <v>7</v>
      </c>
      <c r="L28" s="134" t="s">
        <v>137</v>
      </c>
      <c r="M28" s="134" t="s">
        <v>138</v>
      </c>
      <c r="N28" s="134" t="s">
        <v>117</v>
      </c>
      <c r="O28" s="134" t="s">
        <v>118</v>
      </c>
      <c r="P28" s="137"/>
      <c r="Q28" s="148" t="s">
        <v>32</v>
      </c>
    </row>
    <row r="29" s="115" customFormat="1" ht="33.75" spans="1:17">
      <c r="A29" s="131"/>
      <c r="B29" s="139" t="s">
        <v>110</v>
      </c>
      <c r="C29" s="132" t="s">
        <v>157</v>
      </c>
      <c r="D29" s="153"/>
      <c r="E29" s="153"/>
      <c r="F29" s="132" t="s">
        <v>158</v>
      </c>
      <c r="G29" s="132" t="s">
        <v>159</v>
      </c>
      <c r="H29" s="134" t="s">
        <v>114</v>
      </c>
      <c r="I29" s="135"/>
      <c r="J29" s="134">
        <v>25.21</v>
      </c>
      <c r="K29" s="169">
        <v>7</v>
      </c>
      <c r="L29" s="134" t="s">
        <v>137</v>
      </c>
      <c r="M29" s="134" t="s">
        <v>138</v>
      </c>
      <c r="N29" s="134" t="s">
        <v>117</v>
      </c>
      <c r="O29" s="134" t="s">
        <v>118</v>
      </c>
      <c r="P29" s="137"/>
      <c r="Q29" s="148" t="s">
        <v>32</v>
      </c>
    </row>
    <row r="30" s="115" customFormat="1" ht="33.75" spans="1:17">
      <c r="A30" s="131"/>
      <c r="B30" s="139" t="s">
        <v>110</v>
      </c>
      <c r="C30" s="132" t="s">
        <v>160</v>
      </c>
      <c r="D30" s="153"/>
      <c r="E30" s="153"/>
      <c r="F30" s="152" t="s">
        <v>161</v>
      </c>
      <c r="G30" s="132" t="s">
        <v>162</v>
      </c>
      <c r="H30" s="134" t="s">
        <v>114</v>
      </c>
      <c r="I30" s="135"/>
      <c r="J30" s="134">
        <v>28.88</v>
      </c>
      <c r="K30" s="169">
        <v>6</v>
      </c>
      <c r="L30" s="134" t="s">
        <v>137</v>
      </c>
      <c r="M30" s="134" t="s">
        <v>138</v>
      </c>
      <c r="N30" s="134" t="s">
        <v>117</v>
      </c>
      <c r="O30" s="134" t="s">
        <v>118</v>
      </c>
      <c r="P30" s="137"/>
      <c r="Q30" s="148" t="s">
        <v>32</v>
      </c>
    </row>
    <row r="31" s="115" customFormat="1" ht="33.75" spans="1:17">
      <c r="A31" s="139" t="s">
        <v>163</v>
      </c>
      <c r="B31" s="139" t="s">
        <v>164</v>
      </c>
      <c r="C31" s="133" t="s">
        <v>165</v>
      </c>
      <c r="D31" s="135">
        <v>237.74</v>
      </c>
      <c r="E31" s="134">
        <v>210.81</v>
      </c>
      <c r="F31" s="135" t="s">
        <v>166</v>
      </c>
      <c r="G31" s="139" t="s">
        <v>167</v>
      </c>
      <c r="H31" s="134" t="s">
        <v>168</v>
      </c>
      <c r="I31" s="135">
        <v>26.9253248</v>
      </c>
      <c r="J31" s="135">
        <v>26.9253248</v>
      </c>
      <c r="K31" s="169">
        <v>20</v>
      </c>
      <c r="L31" s="139" t="s">
        <v>169</v>
      </c>
      <c r="M31" s="133" t="s">
        <v>170</v>
      </c>
      <c r="N31" s="133" t="s">
        <v>81</v>
      </c>
      <c r="O31" s="133" t="s">
        <v>82</v>
      </c>
      <c r="P31" s="137"/>
      <c r="Q31" s="148" t="s">
        <v>32</v>
      </c>
    </row>
    <row r="32" s="115" customFormat="1" ht="33.75" spans="1:17">
      <c r="A32" s="139"/>
      <c r="B32" s="139" t="s">
        <v>171</v>
      </c>
      <c r="C32" s="133" t="s">
        <v>172</v>
      </c>
      <c r="D32" s="135">
        <v>128.61</v>
      </c>
      <c r="E32" s="134">
        <v>95.51</v>
      </c>
      <c r="F32" s="135" t="s">
        <v>173</v>
      </c>
      <c r="G32" s="139" t="s">
        <v>174</v>
      </c>
      <c r="H32" s="134" t="s">
        <v>168</v>
      </c>
      <c r="I32" s="135">
        <v>33.1030376</v>
      </c>
      <c r="J32" s="135">
        <v>33.1030376</v>
      </c>
      <c r="K32" s="169">
        <v>10</v>
      </c>
      <c r="L32" s="139" t="s">
        <v>175</v>
      </c>
      <c r="M32" s="133" t="s">
        <v>170</v>
      </c>
      <c r="N32" s="133" t="s">
        <v>81</v>
      </c>
      <c r="O32" s="133" t="s">
        <v>82</v>
      </c>
      <c r="P32" s="137"/>
      <c r="Q32" s="148" t="s">
        <v>32</v>
      </c>
    </row>
    <row r="33" s="115" customFormat="1" ht="33.75" spans="1:17">
      <c r="A33" s="139"/>
      <c r="B33" s="139" t="s">
        <v>171</v>
      </c>
      <c r="C33" s="133" t="s">
        <v>176</v>
      </c>
      <c r="D33" s="135">
        <v>226.39</v>
      </c>
      <c r="E33" s="134">
        <v>171.48</v>
      </c>
      <c r="F33" s="135" t="s">
        <v>177</v>
      </c>
      <c r="G33" s="139" t="s">
        <v>178</v>
      </c>
      <c r="H33" s="134" t="s">
        <v>168</v>
      </c>
      <c r="I33" s="135">
        <v>54.9114536</v>
      </c>
      <c r="J33" s="135">
        <v>54.9114536</v>
      </c>
      <c r="K33" s="169">
        <v>25</v>
      </c>
      <c r="L33" s="139" t="s">
        <v>175</v>
      </c>
      <c r="M33" s="133" t="s">
        <v>170</v>
      </c>
      <c r="N33" s="133" t="s">
        <v>81</v>
      </c>
      <c r="O33" s="133" t="s">
        <v>82</v>
      </c>
      <c r="P33" s="137"/>
      <c r="Q33" s="148" t="s">
        <v>32</v>
      </c>
    </row>
    <row r="34" s="115" customFormat="1" ht="33.75" spans="1:17">
      <c r="A34" s="139"/>
      <c r="B34" s="139" t="s">
        <v>171</v>
      </c>
      <c r="C34" s="133" t="s">
        <v>179</v>
      </c>
      <c r="D34" s="135">
        <v>90.8</v>
      </c>
      <c r="E34" s="134">
        <v>74.27</v>
      </c>
      <c r="F34" s="135" t="s">
        <v>180</v>
      </c>
      <c r="G34" s="139" t="s">
        <v>181</v>
      </c>
      <c r="H34" s="134" t="s">
        <v>168</v>
      </c>
      <c r="I34" s="135">
        <v>16.5247488</v>
      </c>
      <c r="J34" s="135">
        <v>16.5247488</v>
      </c>
      <c r="K34" s="169">
        <v>10</v>
      </c>
      <c r="L34" s="139" t="s">
        <v>175</v>
      </c>
      <c r="M34" s="133" t="s">
        <v>170</v>
      </c>
      <c r="N34" s="133" t="s">
        <v>81</v>
      </c>
      <c r="O34" s="133" t="s">
        <v>82</v>
      </c>
      <c r="P34" s="137"/>
      <c r="Q34" s="148" t="s">
        <v>32</v>
      </c>
    </row>
    <row r="35" s="115" customFormat="1" ht="33.75" spans="1:17">
      <c r="A35" s="139"/>
      <c r="B35" s="139" t="s">
        <v>171</v>
      </c>
      <c r="C35" s="133" t="s">
        <v>182</v>
      </c>
      <c r="D35" s="135">
        <v>168.55</v>
      </c>
      <c r="E35" s="134">
        <v>115.88</v>
      </c>
      <c r="F35" s="135" t="s">
        <v>183</v>
      </c>
      <c r="G35" s="139" t="s">
        <v>184</v>
      </c>
      <c r="H35" s="134" t="s">
        <v>168</v>
      </c>
      <c r="I35" s="135">
        <v>52.6675176</v>
      </c>
      <c r="J35" s="135">
        <v>52.6675176</v>
      </c>
      <c r="K35" s="169">
        <v>10</v>
      </c>
      <c r="L35" s="139" t="s">
        <v>175</v>
      </c>
      <c r="M35" s="133" t="s">
        <v>170</v>
      </c>
      <c r="N35" s="133" t="s">
        <v>81</v>
      </c>
      <c r="O35" s="133" t="s">
        <v>82</v>
      </c>
      <c r="P35" s="137"/>
      <c r="Q35" s="148" t="s">
        <v>32</v>
      </c>
    </row>
    <row r="36" s="115" customFormat="1" ht="33.75" spans="1:17">
      <c r="A36" s="139"/>
      <c r="B36" s="139" t="s">
        <v>185</v>
      </c>
      <c r="C36" s="133" t="s">
        <v>186</v>
      </c>
      <c r="D36" s="135">
        <v>49.3</v>
      </c>
      <c r="E36" s="134">
        <v>10</v>
      </c>
      <c r="F36" s="135" t="s">
        <v>187</v>
      </c>
      <c r="G36" s="139" t="s">
        <v>188</v>
      </c>
      <c r="H36" s="134" t="s">
        <v>189</v>
      </c>
      <c r="I36" s="135">
        <v>39.3</v>
      </c>
      <c r="J36" s="135">
        <v>39.3</v>
      </c>
      <c r="K36" s="169">
        <v>25</v>
      </c>
      <c r="L36" s="139" t="s">
        <v>190</v>
      </c>
      <c r="M36" s="133" t="s">
        <v>191</v>
      </c>
      <c r="N36" s="133" t="s">
        <v>192</v>
      </c>
      <c r="O36" s="133" t="s">
        <v>193</v>
      </c>
      <c r="P36" s="137"/>
      <c r="Q36" s="148" t="s">
        <v>32</v>
      </c>
    </row>
    <row r="37" s="115" customFormat="1" ht="35" customHeight="1" spans="1:17">
      <c r="A37" s="154" t="s">
        <v>194</v>
      </c>
      <c r="B37" s="155"/>
      <c r="C37" s="156"/>
      <c r="D37" s="154">
        <v>3903.1643</v>
      </c>
      <c r="E37" s="154">
        <v>1677.758886</v>
      </c>
      <c r="F37" s="155"/>
      <c r="G37" s="155"/>
      <c r="H37" s="156"/>
      <c r="I37" s="154">
        <v>2203.6465964</v>
      </c>
      <c r="J37" s="155">
        <v>582.3260824</v>
      </c>
      <c r="K37" s="155">
        <v>279.0131</v>
      </c>
      <c r="L37" s="155"/>
      <c r="M37" s="155"/>
      <c r="N37" s="155"/>
      <c r="O37" s="155"/>
      <c r="P37" s="155"/>
      <c r="Q37" s="155"/>
    </row>
  </sheetData>
  <mergeCells count="29">
    <mergeCell ref="A1:Q1"/>
    <mergeCell ref="O2:Q2"/>
    <mergeCell ref="F3:G3"/>
    <mergeCell ref="H3:J3"/>
    <mergeCell ref="A3:A4"/>
    <mergeCell ref="A5:A7"/>
    <mergeCell ref="A10:A12"/>
    <mergeCell ref="A13:A14"/>
    <mergeCell ref="A16:A30"/>
    <mergeCell ref="A31:A36"/>
    <mergeCell ref="D16:D18"/>
    <mergeCell ref="D19:D21"/>
    <mergeCell ref="D23:D27"/>
    <mergeCell ref="D28:D30"/>
    <mergeCell ref="E16:E18"/>
    <mergeCell ref="E19:E21"/>
    <mergeCell ref="E23:E27"/>
    <mergeCell ref="E28:E30"/>
    <mergeCell ref="I16:I18"/>
    <mergeCell ref="I19:I21"/>
    <mergeCell ref="I23:I27"/>
    <mergeCell ref="I28:I30"/>
    <mergeCell ref="K3:K4"/>
    <mergeCell ref="L3:L4"/>
    <mergeCell ref="M3:M4"/>
    <mergeCell ref="N3:N4"/>
    <mergeCell ref="O3:O4"/>
    <mergeCell ref="P3:P4"/>
    <mergeCell ref="Q3:Q4"/>
  </mergeCells>
  <pageMargins left="0.554861111111111" right="0.357638888888889" top="0.802777777777778" bottom="0.60625" header="0.5" footer="0.10625"/>
  <pageSetup paperSize="9" scale="7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F531"/>
  <sheetViews>
    <sheetView topLeftCell="A299" workbookViewId="0">
      <selection activeCell="B3" sqref="B3:F3"/>
    </sheetView>
  </sheetViews>
  <sheetFormatPr defaultColWidth="8.89166666666667" defaultRowHeight="13.5" outlineLevelCol="5"/>
  <cols>
    <col min="1" max="1" width="9.66666666666667" customWidth="1"/>
    <col min="2" max="2" width="29.8916666666667" customWidth="1"/>
    <col min="3" max="3" width="27.5583333333333" customWidth="1"/>
    <col min="4" max="4" width="26.8916666666667" customWidth="1"/>
    <col min="5" max="5" width="65.3333333333333" customWidth="1"/>
    <col min="6" max="6" width="8.89166666666667" customWidth="1"/>
  </cols>
  <sheetData>
    <row r="3" spans="1:6">
      <c r="A3" s="97" t="s">
        <v>195</v>
      </c>
      <c r="B3" s="98"/>
      <c r="C3" s="98"/>
      <c r="D3" s="98"/>
      <c r="E3" s="98"/>
      <c r="F3" s="99"/>
    </row>
    <row r="4" spans="1:6">
      <c r="A4" s="100" t="s">
        <v>11</v>
      </c>
      <c r="B4" s="101" t="s">
        <v>2</v>
      </c>
      <c r="C4" s="101" t="s">
        <v>12</v>
      </c>
      <c r="D4" s="101" t="s">
        <v>6</v>
      </c>
      <c r="E4" s="102" t="s">
        <v>196</v>
      </c>
      <c r="F4" s="103" t="s">
        <v>197</v>
      </c>
    </row>
    <row r="5" spans="1:6">
      <c r="A5" s="104" t="s">
        <v>198</v>
      </c>
      <c r="B5" s="105" t="s">
        <v>67</v>
      </c>
      <c r="C5" s="98" t="s">
        <v>199</v>
      </c>
      <c r="D5" s="98" t="s">
        <v>200</v>
      </c>
      <c r="E5" s="106" t="s">
        <v>201</v>
      </c>
      <c r="F5" s="99">
        <v>1.5</v>
      </c>
    </row>
    <row r="6" spans="1:6">
      <c r="A6" s="107"/>
      <c r="D6" s="108" t="s">
        <v>202</v>
      </c>
      <c r="E6" s="109"/>
      <c r="F6" s="110">
        <v>1.5</v>
      </c>
    </row>
    <row r="7" spans="1:6">
      <c r="A7" s="107"/>
      <c r="D7" s="99" t="s">
        <v>203</v>
      </c>
      <c r="E7" s="111" t="s">
        <v>204</v>
      </c>
      <c r="F7" s="107">
        <v>2.98</v>
      </c>
    </row>
    <row r="8" spans="1:6">
      <c r="A8" s="107"/>
      <c r="D8" s="107"/>
      <c r="E8" s="111" t="s">
        <v>205</v>
      </c>
      <c r="F8" s="107">
        <v>0.52</v>
      </c>
    </row>
    <row r="9" spans="1:6">
      <c r="A9" s="107"/>
      <c r="D9" s="108" t="s">
        <v>206</v>
      </c>
      <c r="E9" s="109"/>
      <c r="F9" s="110">
        <v>3.5</v>
      </c>
    </row>
    <row r="10" spans="1:6">
      <c r="A10" s="107"/>
      <c r="C10" s="108" t="s">
        <v>207</v>
      </c>
      <c r="D10" s="112"/>
      <c r="E10" s="109"/>
      <c r="F10" s="110">
        <v>5</v>
      </c>
    </row>
    <row r="11" spans="1:6">
      <c r="A11" s="107"/>
      <c r="B11" s="113" t="s">
        <v>208</v>
      </c>
      <c r="C11" s="112"/>
      <c r="D11" s="112"/>
      <c r="E11" s="109"/>
      <c r="F11" s="110">
        <v>5</v>
      </c>
    </row>
    <row r="12" spans="1:6">
      <c r="A12" s="113" t="s">
        <v>209</v>
      </c>
      <c r="B12" s="112"/>
      <c r="C12" s="112"/>
      <c r="D12" s="112"/>
      <c r="E12" s="109"/>
      <c r="F12" s="110">
        <v>5</v>
      </c>
    </row>
    <row r="13" spans="1:6">
      <c r="A13" s="104" t="s">
        <v>210</v>
      </c>
      <c r="B13" s="114" t="s">
        <v>211</v>
      </c>
      <c r="C13" t="s">
        <v>212</v>
      </c>
      <c r="D13" t="s">
        <v>213</v>
      </c>
      <c r="E13" s="111" t="s">
        <v>214</v>
      </c>
      <c r="F13" s="107">
        <v>0.463954</v>
      </c>
    </row>
    <row r="14" spans="1:6">
      <c r="A14" s="107"/>
      <c r="D14" s="108" t="s">
        <v>215</v>
      </c>
      <c r="E14" s="109"/>
      <c r="F14" s="110">
        <v>0.463954</v>
      </c>
    </row>
    <row r="15" spans="1:6">
      <c r="A15" s="107"/>
      <c r="C15" s="108" t="s">
        <v>216</v>
      </c>
      <c r="D15" s="112"/>
      <c r="E15" s="109"/>
      <c r="F15" s="110">
        <v>0.463954</v>
      </c>
    </row>
    <row r="16" spans="1:6">
      <c r="A16" s="107"/>
      <c r="B16" s="113" t="s">
        <v>217</v>
      </c>
      <c r="C16" s="112"/>
      <c r="D16" s="112"/>
      <c r="E16" s="109"/>
      <c r="F16" s="110">
        <v>0.463954</v>
      </c>
    </row>
    <row r="17" spans="1:6">
      <c r="A17" s="107"/>
      <c r="B17" s="104" t="s">
        <v>218</v>
      </c>
      <c r="C17" t="s">
        <v>219</v>
      </c>
      <c r="D17" t="s">
        <v>220</v>
      </c>
      <c r="E17" s="111" t="s">
        <v>221</v>
      </c>
      <c r="F17" s="107">
        <v>10</v>
      </c>
    </row>
    <row r="18" spans="1:6">
      <c r="A18" s="107"/>
      <c r="B18" s="107"/>
      <c r="E18" s="111" t="s">
        <v>222</v>
      </c>
      <c r="F18" s="107">
        <v>0</v>
      </c>
    </row>
    <row r="19" spans="1:6">
      <c r="A19" s="107"/>
      <c r="B19" s="107"/>
      <c r="E19" s="111" t="s">
        <v>223</v>
      </c>
      <c r="F19" s="107">
        <v>10</v>
      </c>
    </row>
    <row r="20" spans="1:6">
      <c r="A20" s="107"/>
      <c r="B20" s="107"/>
      <c r="D20" s="108" t="s">
        <v>224</v>
      </c>
      <c r="E20" s="109"/>
      <c r="F20" s="110">
        <v>20</v>
      </c>
    </row>
    <row r="21" spans="1:6">
      <c r="A21" s="107"/>
      <c r="B21" s="107"/>
      <c r="C21" s="108" t="s">
        <v>225</v>
      </c>
      <c r="D21" s="112"/>
      <c r="E21" s="109"/>
      <c r="F21" s="110">
        <v>20</v>
      </c>
    </row>
    <row r="22" spans="1:6">
      <c r="A22" s="107"/>
      <c r="B22" s="107"/>
      <c r="C22" s="99" t="s">
        <v>226</v>
      </c>
      <c r="D22" t="s">
        <v>227</v>
      </c>
      <c r="E22" s="111" t="s">
        <v>228</v>
      </c>
      <c r="F22" s="107">
        <v>8</v>
      </c>
    </row>
    <row r="23" spans="1:6">
      <c r="A23" s="107"/>
      <c r="B23" s="107"/>
      <c r="C23" s="107"/>
      <c r="E23" s="111" t="s">
        <v>229</v>
      </c>
      <c r="F23" s="107">
        <v>10</v>
      </c>
    </row>
    <row r="24" spans="1:6">
      <c r="A24" s="107"/>
      <c r="B24" s="107"/>
      <c r="C24" s="107"/>
      <c r="E24" s="111" t="s">
        <v>230</v>
      </c>
      <c r="F24" s="107">
        <v>0</v>
      </c>
    </row>
    <row r="25" spans="1:6">
      <c r="A25" s="107"/>
      <c r="B25" s="107"/>
      <c r="C25" s="107"/>
      <c r="D25" s="108" t="s">
        <v>231</v>
      </c>
      <c r="E25" s="109"/>
      <c r="F25" s="110">
        <v>18</v>
      </c>
    </row>
    <row r="26" spans="1:6">
      <c r="A26" s="107"/>
      <c r="B26" s="107"/>
      <c r="C26" s="108" t="s">
        <v>232</v>
      </c>
      <c r="D26" s="112"/>
      <c r="E26" s="109"/>
      <c r="F26" s="110">
        <v>18</v>
      </c>
    </row>
    <row r="27" spans="1:6">
      <c r="A27" s="107"/>
      <c r="B27" s="113" t="s">
        <v>233</v>
      </c>
      <c r="C27" s="112"/>
      <c r="D27" s="112"/>
      <c r="E27" s="109"/>
      <c r="F27" s="110">
        <v>38</v>
      </c>
    </row>
    <row r="28" spans="1:6">
      <c r="A28" s="107"/>
      <c r="B28" s="104" t="s">
        <v>67</v>
      </c>
      <c r="C28" t="s">
        <v>234</v>
      </c>
      <c r="D28" t="s">
        <v>235</v>
      </c>
      <c r="E28" s="111" t="s">
        <v>236</v>
      </c>
      <c r="F28" s="107">
        <v>10</v>
      </c>
    </row>
    <row r="29" spans="1:6">
      <c r="A29" s="107"/>
      <c r="B29" s="107"/>
      <c r="D29" s="108" t="s">
        <v>237</v>
      </c>
      <c r="E29" s="109"/>
      <c r="F29" s="110">
        <v>10</v>
      </c>
    </row>
    <row r="30" spans="1:6">
      <c r="A30" s="107"/>
      <c r="B30" s="107"/>
      <c r="D30" s="99" t="s">
        <v>203</v>
      </c>
      <c r="E30" s="111" t="s">
        <v>238</v>
      </c>
      <c r="F30" s="107">
        <v>0.6</v>
      </c>
    </row>
    <row r="31" spans="1:6">
      <c r="A31" s="107"/>
      <c r="B31" s="107"/>
      <c r="D31" s="107"/>
      <c r="E31" s="111" t="s">
        <v>239</v>
      </c>
      <c r="F31" s="107">
        <v>6.67</v>
      </c>
    </row>
    <row r="32" spans="1:6">
      <c r="A32" s="107"/>
      <c r="B32" s="107"/>
      <c r="D32" s="107"/>
      <c r="E32" s="111" t="s">
        <v>240</v>
      </c>
      <c r="F32" s="107">
        <v>5</v>
      </c>
    </row>
    <row r="33" spans="1:6">
      <c r="A33" s="107"/>
      <c r="B33" s="107"/>
      <c r="D33" s="107"/>
      <c r="E33" s="111" t="s">
        <v>241</v>
      </c>
      <c r="F33" s="107">
        <v>5</v>
      </c>
    </row>
    <row r="34" spans="1:6">
      <c r="A34" s="107"/>
      <c r="B34" s="107"/>
      <c r="D34" s="107"/>
      <c r="E34" s="111" t="s">
        <v>242</v>
      </c>
      <c r="F34" s="107">
        <v>9.63</v>
      </c>
    </row>
    <row r="35" spans="1:6">
      <c r="A35" s="107"/>
      <c r="B35" s="107"/>
      <c r="D35" s="108" t="s">
        <v>206</v>
      </c>
      <c r="E35" s="109"/>
      <c r="F35" s="110">
        <v>26.9</v>
      </c>
    </row>
    <row r="36" spans="1:6">
      <c r="A36" s="107"/>
      <c r="B36" s="107"/>
      <c r="C36" s="108" t="s">
        <v>243</v>
      </c>
      <c r="D36" s="112"/>
      <c r="E36" s="109"/>
      <c r="F36" s="110">
        <v>36.9</v>
      </c>
    </row>
    <row r="37" spans="1:6">
      <c r="A37" s="107"/>
      <c r="B37" s="113" t="s">
        <v>208</v>
      </c>
      <c r="C37" s="112"/>
      <c r="D37" s="112"/>
      <c r="E37" s="109"/>
      <c r="F37" s="110">
        <v>36.9</v>
      </c>
    </row>
    <row r="38" spans="1:6">
      <c r="A38" s="107"/>
      <c r="B38" s="104" t="s">
        <v>49</v>
      </c>
      <c r="C38" t="s">
        <v>219</v>
      </c>
      <c r="D38" t="s">
        <v>203</v>
      </c>
      <c r="E38" s="111" t="s">
        <v>244</v>
      </c>
      <c r="F38" s="107">
        <v>17.502756</v>
      </c>
    </row>
    <row r="39" spans="1:6">
      <c r="A39" s="107"/>
      <c r="B39" s="107"/>
      <c r="E39" s="111" t="s">
        <v>245</v>
      </c>
      <c r="F39" s="107">
        <v>3.8052</v>
      </c>
    </row>
    <row r="40" spans="1:6">
      <c r="A40" s="107"/>
      <c r="B40" s="107"/>
      <c r="E40" s="111" t="s">
        <v>246</v>
      </c>
      <c r="F40" s="107">
        <v>14.822496</v>
      </c>
    </row>
    <row r="41" spans="1:6">
      <c r="A41" s="107"/>
      <c r="B41" s="107"/>
      <c r="D41" s="108" t="s">
        <v>206</v>
      </c>
      <c r="E41" s="109"/>
      <c r="F41" s="110">
        <v>36.130452</v>
      </c>
    </row>
    <row r="42" spans="1:6">
      <c r="A42" s="107"/>
      <c r="B42" s="107"/>
      <c r="C42" s="108" t="s">
        <v>225</v>
      </c>
      <c r="D42" s="112"/>
      <c r="E42" s="109"/>
      <c r="F42" s="110">
        <v>36.130452</v>
      </c>
    </row>
    <row r="43" spans="1:6">
      <c r="A43" s="107"/>
      <c r="B43" s="113" t="s">
        <v>247</v>
      </c>
      <c r="C43" s="112"/>
      <c r="D43" s="112"/>
      <c r="E43" s="109"/>
      <c r="F43" s="110">
        <v>36.130452</v>
      </c>
    </row>
    <row r="44" spans="1:6">
      <c r="A44" s="107"/>
      <c r="B44" s="104" t="s">
        <v>248</v>
      </c>
      <c r="C44" t="s">
        <v>249</v>
      </c>
      <c r="D44" t="s">
        <v>250</v>
      </c>
      <c r="E44" s="111" t="s">
        <v>251</v>
      </c>
      <c r="F44" s="107">
        <v>10</v>
      </c>
    </row>
    <row r="45" spans="1:6">
      <c r="A45" s="107"/>
      <c r="B45" s="107"/>
      <c r="D45" s="108" t="s">
        <v>252</v>
      </c>
      <c r="E45" s="109"/>
      <c r="F45" s="110">
        <v>10</v>
      </c>
    </row>
    <row r="46" spans="1:6">
      <c r="A46" s="107"/>
      <c r="B46" s="107"/>
      <c r="C46" s="108" t="s">
        <v>253</v>
      </c>
      <c r="D46" s="112"/>
      <c r="E46" s="109"/>
      <c r="F46" s="110">
        <v>10</v>
      </c>
    </row>
    <row r="47" spans="1:6">
      <c r="A47" s="107"/>
      <c r="B47" s="113" t="s">
        <v>254</v>
      </c>
      <c r="C47" s="112"/>
      <c r="D47" s="112"/>
      <c r="E47" s="109"/>
      <c r="F47" s="110">
        <v>10</v>
      </c>
    </row>
    <row r="48" spans="1:6">
      <c r="A48" s="107"/>
      <c r="B48" s="104" t="s">
        <v>255</v>
      </c>
      <c r="C48" t="s">
        <v>256</v>
      </c>
      <c r="D48" t="s">
        <v>257</v>
      </c>
      <c r="E48" s="111" t="s">
        <v>258</v>
      </c>
      <c r="F48" s="107">
        <v>20</v>
      </c>
    </row>
    <row r="49" spans="1:6">
      <c r="A49" s="107"/>
      <c r="B49" s="107"/>
      <c r="D49" s="108" t="s">
        <v>259</v>
      </c>
      <c r="E49" s="109"/>
      <c r="F49" s="110">
        <v>20</v>
      </c>
    </row>
    <row r="50" spans="1:6">
      <c r="A50" s="107"/>
      <c r="B50" s="107"/>
      <c r="C50" s="108" t="s">
        <v>260</v>
      </c>
      <c r="D50" s="112"/>
      <c r="E50" s="109"/>
      <c r="F50" s="110">
        <v>20</v>
      </c>
    </row>
    <row r="51" spans="1:6">
      <c r="A51" s="107"/>
      <c r="B51" s="107"/>
      <c r="C51" s="99" t="s">
        <v>261</v>
      </c>
      <c r="D51" t="s">
        <v>262</v>
      </c>
      <c r="E51" s="111" t="s">
        <v>263</v>
      </c>
      <c r="F51" s="107">
        <v>9</v>
      </c>
    </row>
    <row r="52" spans="1:6">
      <c r="A52" s="107"/>
      <c r="B52" s="107"/>
      <c r="C52" s="107"/>
      <c r="D52" s="108" t="s">
        <v>264</v>
      </c>
      <c r="E52" s="109"/>
      <c r="F52" s="110">
        <v>9</v>
      </c>
    </row>
    <row r="53" spans="1:6">
      <c r="A53" s="107"/>
      <c r="B53" s="107"/>
      <c r="C53" s="108" t="s">
        <v>265</v>
      </c>
      <c r="D53" s="112"/>
      <c r="E53" s="109"/>
      <c r="F53" s="110">
        <v>9</v>
      </c>
    </row>
    <row r="54" spans="1:6">
      <c r="A54" s="107"/>
      <c r="B54" s="113" t="s">
        <v>266</v>
      </c>
      <c r="C54" s="112"/>
      <c r="D54" s="112"/>
      <c r="E54" s="109"/>
      <c r="F54" s="110">
        <v>29</v>
      </c>
    </row>
    <row r="55" spans="1:6">
      <c r="A55" s="107"/>
      <c r="B55" s="104" t="s">
        <v>100</v>
      </c>
      <c r="C55" t="s">
        <v>267</v>
      </c>
      <c r="D55" t="s">
        <v>268</v>
      </c>
      <c r="E55" s="111" t="s">
        <v>269</v>
      </c>
      <c r="F55" s="107">
        <v>10</v>
      </c>
    </row>
    <row r="56" spans="1:6">
      <c r="A56" s="107"/>
      <c r="B56" s="107"/>
      <c r="D56" s="108" t="s">
        <v>270</v>
      </c>
      <c r="E56" s="109"/>
      <c r="F56" s="110">
        <v>10</v>
      </c>
    </row>
    <row r="57" spans="1:6">
      <c r="A57" s="107"/>
      <c r="B57" s="107"/>
      <c r="C57" s="108" t="s">
        <v>271</v>
      </c>
      <c r="D57" s="112"/>
      <c r="E57" s="109"/>
      <c r="F57" s="110">
        <v>10</v>
      </c>
    </row>
    <row r="58" spans="1:6">
      <c r="A58" s="107"/>
      <c r="B58" s="107"/>
      <c r="C58" s="99" t="s">
        <v>272</v>
      </c>
      <c r="D58" t="s">
        <v>273</v>
      </c>
      <c r="E58" s="111" t="s">
        <v>274</v>
      </c>
      <c r="F58" s="107">
        <v>8.895143</v>
      </c>
    </row>
    <row r="59" spans="1:6">
      <c r="A59" s="107"/>
      <c r="B59" s="107"/>
      <c r="C59" s="107"/>
      <c r="D59" s="108" t="s">
        <v>275</v>
      </c>
      <c r="E59" s="109"/>
      <c r="F59" s="110">
        <v>8.895143</v>
      </c>
    </row>
    <row r="60" spans="1:6">
      <c r="A60" s="107"/>
      <c r="B60" s="107"/>
      <c r="C60" s="108" t="s">
        <v>276</v>
      </c>
      <c r="D60" s="112"/>
      <c r="E60" s="109"/>
      <c r="F60" s="110">
        <v>8.895143</v>
      </c>
    </row>
    <row r="61" spans="1:6">
      <c r="A61" s="107"/>
      <c r="B61" s="107"/>
      <c r="C61" s="99" t="s">
        <v>277</v>
      </c>
      <c r="D61" t="s">
        <v>278</v>
      </c>
      <c r="E61" s="111" t="s">
        <v>279</v>
      </c>
      <c r="F61" s="107">
        <v>5</v>
      </c>
    </row>
    <row r="62" spans="1:6">
      <c r="A62" s="107"/>
      <c r="B62" s="107"/>
      <c r="C62" s="107"/>
      <c r="D62" s="108" t="s">
        <v>280</v>
      </c>
      <c r="E62" s="109"/>
      <c r="F62" s="110">
        <v>5</v>
      </c>
    </row>
    <row r="63" spans="1:6">
      <c r="A63" s="107"/>
      <c r="B63" s="107"/>
      <c r="C63" s="108" t="s">
        <v>281</v>
      </c>
      <c r="D63" s="112"/>
      <c r="E63" s="109"/>
      <c r="F63" s="110">
        <v>5</v>
      </c>
    </row>
    <row r="64" spans="1:6">
      <c r="A64" s="107"/>
      <c r="B64" s="107"/>
      <c r="C64" s="99" t="s">
        <v>282</v>
      </c>
      <c r="D64" t="s">
        <v>278</v>
      </c>
      <c r="E64" s="111" t="s">
        <v>283</v>
      </c>
      <c r="F64" s="107">
        <v>5</v>
      </c>
    </row>
    <row r="65" spans="1:6">
      <c r="A65" s="107"/>
      <c r="B65" s="107"/>
      <c r="C65" s="107"/>
      <c r="D65" s="108" t="s">
        <v>280</v>
      </c>
      <c r="E65" s="109"/>
      <c r="F65" s="110">
        <v>5</v>
      </c>
    </row>
    <row r="66" spans="1:6">
      <c r="A66" s="107"/>
      <c r="B66" s="107"/>
      <c r="C66" s="108" t="s">
        <v>284</v>
      </c>
      <c r="D66" s="112"/>
      <c r="E66" s="109"/>
      <c r="F66" s="110">
        <v>5</v>
      </c>
    </row>
    <row r="67" spans="1:6">
      <c r="A67" s="107"/>
      <c r="B67" s="107"/>
      <c r="C67" s="99" t="s">
        <v>285</v>
      </c>
      <c r="D67" t="s">
        <v>286</v>
      </c>
      <c r="E67" s="111" t="s">
        <v>283</v>
      </c>
      <c r="F67" s="107">
        <v>1.714623</v>
      </c>
    </row>
    <row r="68" spans="1:6">
      <c r="A68" s="107"/>
      <c r="B68" s="107"/>
      <c r="C68" s="107"/>
      <c r="D68" s="108" t="s">
        <v>287</v>
      </c>
      <c r="E68" s="109"/>
      <c r="F68" s="110">
        <v>1.714623</v>
      </c>
    </row>
    <row r="69" spans="1:6">
      <c r="A69" s="107"/>
      <c r="B69" s="107"/>
      <c r="C69" s="108" t="s">
        <v>288</v>
      </c>
      <c r="D69" s="112"/>
      <c r="E69" s="109"/>
      <c r="F69" s="110">
        <v>1.714623</v>
      </c>
    </row>
    <row r="70" spans="1:6">
      <c r="A70" s="107"/>
      <c r="B70" s="107"/>
      <c r="C70" s="99" t="s">
        <v>289</v>
      </c>
      <c r="D70" t="s">
        <v>290</v>
      </c>
      <c r="E70" s="111" t="s">
        <v>291</v>
      </c>
      <c r="F70" s="107">
        <v>26.440234</v>
      </c>
    </row>
    <row r="71" spans="1:6">
      <c r="A71" s="107"/>
      <c r="B71" s="107"/>
      <c r="C71" s="107"/>
      <c r="D71" s="108" t="s">
        <v>292</v>
      </c>
      <c r="E71" s="109"/>
      <c r="F71" s="110">
        <v>26.440234</v>
      </c>
    </row>
    <row r="72" spans="1:6">
      <c r="A72" s="107"/>
      <c r="B72" s="107"/>
      <c r="C72" s="108" t="s">
        <v>293</v>
      </c>
      <c r="D72" s="112"/>
      <c r="E72" s="109"/>
      <c r="F72" s="110">
        <v>26.440234</v>
      </c>
    </row>
    <row r="73" spans="1:6">
      <c r="A73" s="107"/>
      <c r="B73" s="107"/>
      <c r="C73" s="99" t="s">
        <v>294</v>
      </c>
      <c r="D73" t="s">
        <v>295</v>
      </c>
      <c r="E73" s="111" t="s">
        <v>296</v>
      </c>
      <c r="F73" s="107">
        <v>25</v>
      </c>
    </row>
    <row r="74" spans="1:6">
      <c r="A74" s="107"/>
      <c r="B74" s="107"/>
      <c r="C74" s="107"/>
      <c r="D74" s="108" t="s">
        <v>297</v>
      </c>
      <c r="E74" s="109"/>
      <c r="F74" s="110">
        <v>25</v>
      </c>
    </row>
    <row r="75" spans="1:6">
      <c r="A75" s="107"/>
      <c r="B75" s="107"/>
      <c r="C75" s="108" t="s">
        <v>298</v>
      </c>
      <c r="D75" s="112"/>
      <c r="E75" s="109"/>
      <c r="F75" s="110">
        <v>25</v>
      </c>
    </row>
    <row r="76" spans="1:6">
      <c r="A76" s="107"/>
      <c r="B76" s="107"/>
      <c r="C76" s="99" t="s">
        <v>299</v>
      </c>
      <c r="D76" t="s">
        <v>300</v>
      </c>
      <c r="E76" s="111" t="s">
        <v>301</v>
      </c>
      <c r="F76" s="107">
        <v>10</v>
      </c>
    </row>
    <row r="77" spans="1:6">
      <c r="A77" s="107"/>
      <c r="B77" s="107"/>
      <c r="C77" s="107"/>
      <c r="D77" s="108" t="s">
        <v>302</v>
      </c>
      <c r="E77" s="109"/>
      <c r="F77" s="110">
        <v>10</v>
      </c>
    </row>
    <row r="78" spans="1:6">
      <c r="A78" s="107"/>
      <c r="B78" s="107"/>
      <c r="C78" s="108" t="s">
        <v>303</v>
      </c>
      <c r="D78" s="112"/>
      <c r="E78" s="109"/>
      <c r="F78" s="110">
        <v>10</v>
      </c>
    </row>
    <row r="79" spans="1:6">
      <c r="A79" s="107"/>
      <c r="B79" s="107"/>
      <c r="C79" s="99" t="s">
        <v>304</v>
      </c>
      <c r="D79" t="s">
        <v>300</v>
      </c>
      <c r="E79" s="111" t="s">
        <v>305</v>
      </c>
      <c r="F79" s="107">
        <v>15</v>
      </c>
    </row>
    <row r="80" spans="1:6">
      <c r="A80" s="107"/>
      <c r="B80" s="107"/>
      <c r="C80" s="107"/>
      <c r="D80" s="108" t="s">
        <v>302</v>
      </c>
      <c r="E80" s="109"/>
      <c r="F80" s="110">
        <v>15</v>
      </c>
    </row>
    <row r="81" spans="1:6">
      <c r="A81" s="107"/>
      <c r="B81" s="107"/>
      <c r="C81" s="108" t="s">
        <v>306</v>
      </c>
      <c r="D81" s="112"/>
      <c r="E81" s="109"/>
      <c r="F81" s="110">
        <v>15</v>
      </c>
    </row>
    <row r="82" spans="1:6">
      <c r="A82" s="107"/>
      <c r="B82" s="107"/>
      <c r="C82" s="99" t="s">
        <v>307</v>
      </c>
      <c r="D82" t="s">
        <v>257</v>
      </c>
      <c r="E82" s="111" t="s">
        <v>308</v>
      </c>
      <c r="F82" s="107">
        <v>5</v>
      </c>
    </row>
    <row r="83" spans="1:6">
      <c r="A83" s="107"/>
      <c r="B83" s="107"/>
      <c r="C83" s="107"/>
      <c r="D83" s="108" t="s">
        <v>259</v>
      </c>
      <c r="E83" s="109"/>
      <c r="F83" s="110">
        <v>5</v>
      </c>
    </row>
    <row r="84" spans="1:6">
      <c r="A84" s="107"/>
      <c r="B84" s="107"/>
      <c r="C84" s="108" t="s">
        <v>309</v>
      </c>
      <c r="D84" s="112"/>
      <c r="E84" s="109"/>
      <c r="F84" s="110">
        <v>5</v>
      </c>
    </row>
    <row r="85" spans="1:6">
      <c r="A85" s="107"/>
      <c r="B85" s="113" t="s">
        <v>310</v>
      </c>
      <c r="C85" s="112"/>
      <c r="D85" s="112"/>
      <c r="E85" s="109"/>
      <c r="F85" s="110">
        <v>112.05</v>
      </c>
    </row>
    <row r="86" spans="1:6">
      <c r="A86" s="107"/>
      <c r="B86" s="104" t="s">
        <v>311</v>
      </c>
      <c r="C86" t="s">
        <v>261</v>
      </c>
      <c r="D86" t="s">
        <v>262</v>
      </c>
      <c r="E86" s="111" t="s">
        <v>312</v>
      </c>
      <c r="F86" s="107">
        <v>15.95</v>
      </c>
    </row>
    <row r="87" spans="1:6">
      <c r="A87" s="107"/>
      <c r="B87" s="107"/>
      <c r="E87" s="111" t="s">
        <v>313</v>
      </c>
      <c r="F87" s="107">
        <v>5</v>
      </c>
    </row>
    <row r="88" spans="1:6">
      <c r="A88" s="107"/>
      <c r="B88" s="107"/>
      <c r="E88" s="111" t="s">
        <v>314</v>
      </c>
      <c r="F88" s="107">
        <v>6</v>
      </c>
    </row>
    <row r="89" spans="1:6">
      <c r="A89" s="107"/>
      <c r="B89" s="107"/>
      <c r="D89" s="108" t="s">
        <v>264</v>
      </c>
      <c r="E89" s="109"/>
      <c r="F89" s="110">
        <v>26.95</v>
      </c>
    </row>
    <row r="90" spans="1:6">
      <c r="A90" s="107"/>
      <c r="B90" s="107"/>
      <c r="C90" s="108" t="s">
        <v>265</v>
      </c>
      <c r="D90" s="112"/>
      <c r="E90" s="109"/>
      <c r="F90" s="110">
        <v>26.95</v>
      </c>
    </row>
    <row r="91" spans="1:6">
      <c r="A91" s="107"/>
      <c r="B91" s="113" t="s">
        <v>315</v>
      </c>
      <c r="C91" s="112"/>
      <c r="D91" s="112"/>
      <c r="E91" s="109"/>
      <c r="F91" s="110">
        <v>26.95</v>
      </c>
    </row>
    <row r="92" spans="1:6">
      <c r="A92" s="107"/>
      <c r="B92" s="104" t="s">
        <v>21</v>
      </c>
      <c r="C92" t="s">
        <v>316</v>
      </c>
      <c r="D92" t="s">
        <v>317</v>
      </c>
      <c r="E92" s="111" t="s">
        <v>318</v>
      </c>
      <c r="F92" s="107">
        <v>3</v>
      </c>
    </row>
    <row r="93" spans="1:6">
      <c r="A93" s="107"/>
      <c r="B93" s="107"/>
      <c r="D93" s="108" t="s">
        <v>319</v>
      </c>
      <c r="E93" s="109"/>
      <c r="F93" s="110">
        <v>3</v>
      </c>
    </row>
    <row r="94" spans="1:6">
      <c r="A94" s="107"/>
      <c r="B94" s="107"/>
      <c r="C94" s="108" t="s">
        <v>320</v>
      </c>
      <c r="D94" s="112"/>
      <c r="E94" s="109"/>
      <c r="F94" s="110">
        <v>3</v>
      </c>
    </row>
    <row r="95" spans="1:6">
      <c r="A95" s="107"/>
      <c r="B95" s="107"/>
      <c r="C95" s="99" t="s">
        <v>226</v>
      </c>
      <c r="D95" t="s">
        <v>321</v>
      </c>
      <c r="E95" s="111" t="s">
        <v>322</v>
      </c>
      <c r="F95" s="107">
        <v>5</v>
      </c>
    </row>
    <row r="96" spans="1:6">
      <c r="A96" s="107"/>
      <c r="B96" s="107"/>
      <c r="C96" s="107"/>
      <c r="D96" s="108" t="s">
        <v>323</v>
      </c>
      <c r="E96" s="109"/>
      <c r="F96" s="110">
        <v>5</v>
      </c>
    </row>
    <row r="97" spans="1:6">
      <c r="A97" s="107"/>
      <c r="B97" s="107"/>
      <c r="C97" s="108" t="s">
        <v>232</v>
      </c>
      <c r="D97" s="112"/>
      <c r="E97" s="109"/>
      <c r="F97" s="110">
        <v>5</v>
      </c>
    </row>
    <row r="98" spans="1:6">
      <c r="A98" s="107"/>
      <c r="B98" s="113" t="s">
        <v>324</v>
      </c>
      <c r="C98" s="112"/>
      <c r="D98" s="112"/>
      <c r="E98" s="109"/>
      <c r="F98" s="110">
        <v>8</v>
      </c>
    </row>
    <row r="99" spans="1:6">
      <c r="A99" s="113" t="s">
        <v>325</v>
      </c>
      <c r="B99" s="112"/>
      <c r="C99" s="112"/>
      <c r="D99" s="112"/>
      <c r="E99" s="109"/>
      <c r="F99" s="110">
        <v>297.494406</v>
      </c>
    </row>
    <row r="100" spans="1:6">
      <c r="A100" s="104" t="s">
        <v>326</v>
      </c>
      <c r="B100" s="114" t="s">
        <v>211</v>
      </c>
      <c r="C100" t="s">
        <v>327</v>
      </c>
      <c r="D100" t="s">
        <v>328</v>
      </c>
      <c r="E100" s="111" t="s">
        <v>329</v>
      </c>
      <c r="F100" s="107">
        <v>36.126846</v>
      </c>
    </row>
    <row r="101" spans="1:6">
      <c r="A101" s="107"/>
      <c r="D101" s="108" t="s">
        <v>330</v>
      </c>
      <c r="E101" s="109"/>
      <c r="F101" s="110">
        <v>36.126846</v>
      </c>
    </row>
    <row r="102" spans="1:6">
      <c r="A102" s="107"/>
      <c r="C102" s="108" t="s">
        <v>331</v>
      </c>
      <c r="D102" s="112"/>
      <c r="E102" s="109"/>
      <c r="F102" s="110">
        <v>36.126846</v>
      </c>
    </row>
    <row r="103" spans="1:6">
      <c r="A103" s="107"/>
      <c r="C103" s="99" t="s">
        <v>332</v>
      </c>
      <c r="D103" t="s">
        <v>333</v>
      </c>
      <c r="E103" s="111" t="s">
        <v>334</v>
      </c>
      <c r="F103" s="107">
        <v>21.6792</v>
      </c>
    </row>
    <row r="104" spans="1:6">
      <c r="A104" s="107"/>
      <c r="C104" s="107"/>
      <c r="D104" s="108" t="s">
        <v>335</v>
      </c>
      <c r="E104" s="109"/>
      <c r="F104" s="110">
        <v>21.6792</v>
      </c>
    </row>
    <row r="105" spans="1:6">
      <c r="A105" s="107"/>
      <c r="C105" s="108" t="s">
        <v>336</v>
      </c>
      <c r="D105" s="112"/>
      <c r="E105" s="109"/>
      <c r="F105" s="110">
        <v>21.6792</v>
      </c>
    </row>
    <row r="106" spans="1:6">
      <c r="A106" s="107"/>
      <c r="C106" s="99" t="s">
        <v>337</v>
      </c>
      <c r="D106" t="s">
        <v>338</v>
      </c>
      <c r="E106" s="111" t="s">
        <v>329</v>
      </c>
      <c r="F106" s="107">
        <v>41.73</v>
      </c>
    </row>
    <row r="107" spans="1:6">
      <c r="A107" s="107"/>
      <c r="C107" s="107"/>
      <c r="D107" s="108" t="s">
        <v>339</v>
      </c>
      <c r="E107" s="109"/>
      <c r="F107" s="110">
        <v>41.73</v>
      </c>
    </row>
    <row r="108" spans="1:6">
      <c r="A108" s="107"/>
      <c r="C108" s="108" t="s">
        <v>340</v>
      </c>
      <c r="D108" s="112"/>
      <c r="E108" s="109"/>
      <c r="F108" s="110">
        <v>41.73</v>
      </c>
    </row>
    <row r="109" spans="1:6">
      <c r="A109" s="107"/>
      <c r="B109" s="113" t="s">
        <v>217</v>
      </c>
      <c r="C109" s="112"/>
      <c r="D109" s="112"/>
      <c r="E109" s="109"/>
      <c r="F109" s="110">
        <v>99.536046</v>
      </c>
    </row>
    <row r="110" spans="1:6">
      <c r="A110" s="107"/>
      <c r="B110" s="104" t="s">
        <v>218</v>
      </c>
      <c r="C110" t="s">
        <v>341</v>
      </c>
      <c r="D110" t="s">
        <v>342</v>
      </c>
      <c r="E110" s="111" t="s">
        <v>343</v>
      </c>
      <c r="F110" s="107">
        <v>6</v>
      </c>
    </row>
    <row r="111" spans="1:6">
      <c r="A111" s="107"/>
      <c r="B111" s="107"/>
      <c r="E111" s="111" t="s">
        <v>344</v>
      </c>
      <c r="F111" s="107">
        <v>1</v>
      </c>
    </row>
    <row r="112" spans="1:6">
      <c r="A112" s="107"/>
      <c r="B112" s="107"/>
      <c r="D112" s="108" t="s">
        <v>345</v>
      </c>
      <c r="E112" s="109"/>
      <c r="F112" s="110">
        <v>7</v>
      </c>
    </row>
    <row r="113" spans="1:6">
      <c r="A113" s="107"/>
      <c r="B113" s="107"/>
      <c r="C113" s="108" t="s">
        <v>346</v>
      </c>
      <c r="D113" s="112"/>
      <c r="E113" s="109"/>
      <c r="F113" s="110">
        <v>7</v>
      </c>
    </row>
    <row r="114" spans="1:6">
      <c r="A114" s="107"/>
      <c r="B114" s="107"/>
      <c r="C114" s="99" t="s">
        <v>347</v>
      </c>
      <c r="D114" t="s">
        <v>348</v>
      </c>
      <c r="E114" s="111" t="s">
        <v>349</v>
      </c>
      <c r="F114" s="107">
        <v>4</v>
      </c>
    </row>
    <row r="115" spans="1:6">
      <c r="A115" s="107"/>
      <c r="B115" s="107"/>
      <c r="C115" s="107"/>
      <c r="D115" s="108" t="s">
        <v>350</v>
      </c>
      <c r="E115" s="109"/>
      <c r="F115" s="110">
        <v>4</v>
      </c>
    </row>
    <row r="116" spans="1:6">
      <c r="A116" s="107"/>
      <c r="B116" s="107"/>
      <c r="C116" s="108" t="s">
        <v>351</v>
      </c>
      <c r="D116" s="112"/>
      <c r="E116" s="109"/>
      <c r="F116" s="110">
        <v>4</v>
      </c>
    </row>
    <row r="117" spans="1:6">
      <c r="A117" s="107"/>
      <c r="B117" s="107"/>
      <c r="C117" s="99" t="s">
        <v>352</v>
      </c>
      <c r="D117" t="s">
        <v>353</v>
      </c>
      <c r="E117" s="111" t="s">
        <v>354</v>
      </c>
      <c r="F117" s="107">
        <v>11</v>
      </c>
    </row>
    <row r="118" spans="1:6">
      <c r="A118" s="107"/>
      <c r="B118" s="107"/>
      <c r="C118" s="107"/>
      <c r="D118" s="108" t="s">
        <v>355</v>
      </c>
      <c r="E118" s="109"/>
      <c r="F118" s="110">
        <v>11</v>
      </c>
    </row>
    <row r="119" spans="1:6">
      <c r="A119" s="107"/>
      <c r="B119" s="107"/>
      <c r="C119" s="108" t="s">
        <v>356</v>
      </c>
      <c r="D119" s="112"/>
      <c r="E119" s="109"/>
      <c r="F119" s="110">
        <v>11</v>
      </c>
    </row>
    <row r="120" spans="1:6">
      <c r="A120" s="107"/>
      <c r="B120" s="113" t="s">
        <v>233</v>
      </c>
      <c r="C120" s="112"/>
      <c r="D120" s="112"/>
      <c r="E120" s="109"/>
      <c r="F120" s="110">
        <v>22</v>
      </c>
    </row>
    <row r="121" spans="1:6">
      <c r="A121" s="107"/>
      <c r="B121" s="104" t="s">
        <v>67</v>
      </c>
      <c r="C121" t="s">
        <v>337</v>
      </c>
      <c r="D121" t="s">
        <v>357</v>
      </c>
      <c r="E121" s="111" t="s">
        <v>358</v>
      </c>
      <c r="F121" s="107">
        <v>5</v>
      </c>
    </row>
    <row r="122" spans="1:6">
      <c r="A122" s="107"/>
      <c r="B122" s="107"/>
      <c r="D122" s="108" t="s">
        <v>359</v>
      </c>
      <c r="E122" s="109"/>
      <c r="F122" s="110">
        <v>5</v>
      </c>
    </row>
    <row r="123" spans="1:6">
      <c r="A123" s="107"/>
      <c r="B123" s="107"/>
      <c r="D123" s="99" t="s">
        <v>203</v>
      </c>
      <c r="E123" s="111" t="s">
        <v>360</v>
      </c>
      <c r="F123" s="107">
        <v>9.06</v>
      </c>
    </row>
    <row r="124" spans="1:6">
      <c r="A124" s="107"/>
      <c r="B124" s="107"/>
      <c r="D124" s="107"/>
      <c r="E124" s="111" t="s">
        <v>361</v>
      </c>
      <c r="F124" s="107">
        <v>10</v>
      </c>
    </row>
    <row r="125" spans="1:6">
      <c r="A125" s="107"/>
      <c r="B125" s="107"/>
      <c r="D125" s="107"/>
      <c r="E125" s="111" t="s">
        <v>362</v>
      </c>
      <c r="F125" s="107">
        <v>1.84</v>
      </c>
    </row>
    <row r="126" spans="1:6">
      <c r="A126" s="107"/>
      <c r="B126" s="107"/>
      <c r="D126" s="108" t="s">
        <v>206</v>
      </c>
      <c r="E126" s="109"/>
      <c r="F126" s="110">
        <v>20.9</v>
      </c>
    </row>
    <row r="127" spans="1:6">
      <c r="A127" s="107"/>
      <c r="B127" s="107"/>
      <c r="C127" s="108" t="s">
        <v>340</v>
      </c>
      <c r="D127" s="112"/>
      <c r="E127" s="109"/>
      <c r="F127" s="110">
        <v>25.9</v>
      </c>
    </row>
    <row r="128" spans="1:6">
      <c r="A128" s="107"/>
      <c r="B128" s="113" t="s">
        <v>208</v>
      </c>
      <c r="C128" s="112"/>
      <c r="D128" s="112"/>
      <c r="E128" s="109"/>
      <c r="F128" s="110">
        <v>25.9</v>
      </c>
    </row>
    <row r="129" spans="1:6">
      <c r="A129" s="107"/>
      <c r="B129" s="104" t="s">
        <v>57</v>
      </c>
      <c r="C129" t="s">
        <v>363</v>
      </c>
      <c r="D129" t="s">
        <v>203</v>
      </c>
      <c r="E129" s="111" t="s">
        <v>364</v>
      </c>
      <c r="F129" s="107">
        <v>40.38</v>
      </c>
    </row>
    <row r="130" spans="1:6">
      <c r="A130" s="107"/>
      <c r="B130" s="107"/>
      <c r="D130" s="108" t="s">
        <v>206</v>
      </c>
      <c r="E130" s="109"/>
      <c r="F130" s="110">
        <v>40.38</v>
      </c>
    </row>
    <row r="131" spans="1:6">
      <c r="A131" s="107"/>
      <c r="B131" s="107"/>
      <c r="C131" s="108" t="s">
        <v>365</v>
      </c>
      <c r="D131" s="112"/>
      <c r="E131" s="109"/>
      <c r="F131" s="110">
        <v>40.38</v>
      </c>
    </row>
    <row r="132" spans="1:6">
      <c r="A132" s="107"/>
      <c r="B132" s="107"/>
      <c r="C132" s="99" t="s">
        <v>332</v>
      </c>
      <c r="D132" t="s">
        <v>203</v>
      </c>
      <c r="E132" s="111" t="s">
        <v>366</v>
      </c>
      <c r="F132" s="107">
        <v>15.249</v>
      </c>
    </row>
    <row r="133" spans="1:6">
      <c r="A133" s="107"/>
      <c r="B133" s="107"/>
      <c r="C133" s="107"/>
      <c r="D133" s="108" t="s">
        <v>206</v>
      </c>
      <c r="E133" s="109"/>
      <c r="F133" s="110">
        <v>15.249</v>
      </c>
    </row>
    <row r="134" spans="1:6">
      <c r="A134" s="107"/>
      <c r="B134" s="107"/>
      <c r="C134" s="108" t="s">
        <v>336</v>
      </c>
      <c r="D134" s="112"/>
      <c r="E134" s="109"/>
      <c r="F134" s="110">
        <v>15.249</v>
      </c>
    </row>
    <row r="135" spans="1:6">
      <c r="A135" s="107"/>
      <c r="B135" s="107"/>
      <c r="C135" s="99" t="s">
        <v>367</v>
      </c>
      <c r="D135" t="s">
        <v>203</v>
      </c>
      <c r="E135" s="111" t="s">
        <v>368</v>
      </c>
      <c r="F135" s="107">
        <v>14.9639</v>
      </c>
    </row>
    <row r="136" spans="1:6">
      <c r="A136" s="107"/>
      <c r="B136" s="107"/>
      <c r="C136" s="107"/>
      <c r="D136" s="108" t="s">
        <v>206</v>
      </c>
      <c r="E136" s="109"/>
      <c r="F136" s="110">
        <v>14.9639</v>
      </c>
    </row>
    <row r="137" spans="1:6">
      <c r="A137" s="107"/>
      <c r="B137" s="107"/>
      <c r="C137" s="108" t="s">
        <v>369</v>
      </c>
      <c r="D137" s="112"/>
      <c r="E137" s="109"/>
      <c r="F137" s="110">
        <v>14.9639</v>
      </c>
    </row>
    <row r="138" spans="1:6">
      <c r="A138" s="107"/>
      <c r="B138" s="107"/>
      <c r="C138" s="99" t="s">
        <v>337</v>
      </c>
      <c r="D138" t="s">
        <v>203</v>
      </c>
      <c r="E138" s="111" t="s">
        <v>370</v>
      </c>
      <c r="F138" s="107">
        <v>23.428</v>
      </c>
    </row>
    <row r="139" spans="1:6">
      <c r="A139" s="107"/>
      <c r="B139" s="107"/>
      <c r="C139" s="107"/>
      <c r="D139" s="108" t="s">
        <v>206</v>
      </c>
      <c r="E139" s="109"/>
      <c r="F139" s="110">
        <v>23.428</v>
      </c>
    </row>
    <row r="140" spans="1:6">
      <c r="A140" s="107"/>
      <c r="B140" s="107"/>
      <c r="C140" s="108" t="s">
        <v>340</v>
      </c>
      <c r="D140" s="112"/>
      <c r="E140" s="109"/>
      <c r="F140" s="110">
        <v>23.428</v>
      </c>
    </row>
    <row r="141" spans="1:6">
      <c r="A141" s="107"/>
      <c r="B141" s="113" t="s">
        <v>371</v>
      </c>
      <c r="C141" s="112"/>
      <c r="D141" s="112"/>
      <c r="E141" s="109"/>
      <c r="F141" s="110">
        <v>94.0209</v>
      </c>
    </row>
    <row r="142" spans="1:6">
      <c r="A142" s="107"/>
      <c r="B142" s="104" t="s">
        <v>372</v>
      </c>
      <c r="C142" t="s">
        <v>327</v>
      </c>
      <c r="D142" t="s">
        <v>327</v>
      </c>
      <c r="E142" s="111" t="s">
        <v>373</v>
      </c>
      <c r="F142" s="107">
        <v>30</v>
      </c>
    </row>
    <row r="143" spans="1:6">
      <c r="A143" s="107"/>
      <c r="B143" s="107"/>
      <c r="D143" s="108" t="s">
        <v>331</v>
      </c>
      <c r="E143" s="109"/>
      <c r="F143" s="110">
        <v>30</v>
      </c>
    </row>
    <row r="144" spans="1:6">
      <c r="A144" s="107"/>
      <c r="B144" s="107"/>
      <c r="C144" s="108" t="s">
        <v>331</v>
      </c>
      <c r="D144" s="112"/>
      <c r="E144" s="109"/>
      <c r="F144" s="110">
        <v>30</v>
      </c>
    </row>
    <row r="145" spans="1:6">
      <c r="A145" s="107"/>
      <c r="B145" s="113" t="s">
        <v>374</v>
      </c>
      <c r="C145" s="112"/>
      <c r="D145" s="112"/>
      <c r="E145" s="109"/>
      <c r="F145" s="110">
        <v>30</v>
      </c>
    </row>
    <row r="146" spans="1:6">
      <c r="A146" s="107"/>
      <c r="B146" s="104" t="s">
        <v>49</v>
      </c>
      <c r="C146" t="s">
        <v>375</v>
      </c>
      <c r="D146" t="s">
        <v>203</v>
      </c>
      <c r="E146" s="111" t="s">
        <v>376</v>
      </c>
      <c r="F146" s="107">
        <v>40</v>
      </c>
    </row>
    <row r="147" spans="1:6">
      <c r="A147" s="107"/>
      <c r="B147" s="107"/>
      <c r="D147" s="108" t="s">
        <v>206</v>
      </c>
      <c r="E147" s="109"/>
      <c r="F147" s="110">
        <v>40</v>
      </c>
    </row>
    <row r="148" spans="1:6">
      <c r="A148" s="107"/>
      <c r="B148" s="107"/>
      <c r="C148" s="108" t="s">
        <v>377</v>
      </c>
      <c r="D148" s="112"/>
      <c r="E148" s="109"/>
      <c r="F148" s="110">
        <v>40</v>
      </c>
    </row>
    <row r="149" spans="1:6">
      <c r="A149" s="107"/>
      <c r="B149" s="113" t="s">
        <v>247</v>
      </c>
      <c r="C149" s="112"/>
      <c r="D149" s="112"/>
      <c r="E149" s="109"/>
      <c r="F149" s="110">
        <v>40</v>
      </c>
    </row>
    <row r="150" spans="1:6">
      <c r="A150" s="107"/>
      <c r="B150" s="104" t="s">
        <v>85</v>
      </c>
      <c r="C150" t="s">
        <v>378</v>
      </c>
      <c r="D150" t="s">
        <v>379</v>
      </c>
      <c r="E150" s="111" t="s">
        <v>380</v>
      </c>
      <c r="F150" s="107">
        <v>28</v>
      </c>
    </row>
    <row r="151" spans="1:6">
      <c r="A151" s="107"/>
      <c r="B151" s="107"/>
      <c r="E151" s="111" t="s">
        <v>381</v>
      </c>
      <c r="F151" s="107">
        <v>10</v>
      </c>
    </row>
    <row r="152" spans="1:6">
      <c r="A152" s="107"/>
      <c r="B152" s="107"/>
      <c r="E152" s="111" t="s">
        <v>382</v>
      </c>
      <c r="F152" s="107">
        <v>16</v>
      </c>
    </row>
    <row r="153" spans="1:6">
      <c r="A153" s="107"/>
      <c r="B153" s="107"/>
      <c r="E153" s="111" t="s">
        <v>383</v>
      </c>
      <c r="F153" s="107">
        <v>13</v>
      </c>
    </row>
    <row r="154" spans="1:6">
      <c r="A154" s="107"/>
      <c r="B154" s="107"/>
      <c r="D154" s="108" t="s">
        <v>384</v>
      </c>
      <c r="E154" s="109"/>
      <c r="F154" s="110">
        <v>67</v>
      </c>
    </row>
    <row r="155" spans="1:6">
      <c r="A155" s="107"/>
      <c r="B155" s="107"/>
      <c r="C155" s="108" t="s">
        <v>385</v>
      </c>
      <c r="D155" s="112"/>
      <c r="E155" s="109"/>
      <c r="F155" s="110">
        <v>67</v>
      </c>
    </row>
    <row r="156" spans="1:6">
      <c r="A156" s="107"/>
      <c r="B156" s="113" t="s">
        <v>386</v>
      </c>
      <c r="C156" s="112"/>
      <c r="D156" s="112"/>
      <c r="E156" s="109"/>
      <c r="F156" s="110">
        <v>67</v>
      </c>
    </row>
    <row r="157" spans="1:6">
      <c r="A157" s="107"/>
      <c r="B157" s="104" t="s">
        <v>387</v>
      </c>
      <c r="C157" t="s">
        <v>388</v>
      </c>
      <c r="D157" t="s">
        <v>389</v>
      </c>
      <c r="E157" s="111" t="s">
        <v>390</v>
      </c>
      <c r="F157" s="107">
        <v>30</v>
      </c>
    </row>
    <row r="158" spans="1:6">
      <c r="A158" s="107"/>
      <c r="B158" s="107"/>
      <c r="D158" s="108" t="s">
        <v>391</v>
      </c>
      <c r="E158" s="109"/>
      <c r="F158" s="110">
        <v>30</v>
      </c>
    </row>
    <row r="159" spans="1:6">
      <c r="A159" s="107"/>
      <c r="B159" s="107"/>
      <c r="C159" s="108" t="s">
        <v>392</v>
      </c>
      <c r="D159" s="112"/>
      <c r="E159" s="109"/>
      <c r="F159" s="110">
        <v>30</v>
      </c>
    </row>
    <row r="160" spans="1:6">
      <c r="A160" s="107"/>
      <c r="B160" s="107"/>
      <c r="C160" s="99" t="s">
        <v>393</v>
      </c>
      <c r="D160" t="s">
        <v>389</v>
      </c>
      <c r="E160" s="111" t="s">
        <v>394</v>
      </c>
      <c r="F160" s="107">
        <v>30</v>
      </c>
    </row>
    <row r="161" spans="1:6">
      <c r="A161" s="107"/>
      <c r="B161" s="107"/>
      <c r="C161" s="107"/>
      <c r="D161" s="108" t="s">
        <v>391</v>
      </c>
      <c r="E161" s="109"/>
      <c r="F161" s="110">
        <v>30</v>
      </c>
    </row>
    <row r="162" spans="1:6">
      <c r="A162" s="107"/>
      <c r="B162" s="107"/>
      <c r="C162" s="108" t="s">
        <v>395</v>
      </c>
      <c r="D162" s="112"/>
      <c r="E162" s="109"/>
      <c r="F162" s="110">
        <v>30</v>
      </c>
    </row>
    <row r="163" spans="1:6">
      <c r="A163" s="107"/>
      <c r="B163" s="107"/>
      <c r="C163" s="99" t="s">
        <v>396</v>
      </c>
      <c r="D163" t="s">
        <v>389</v>
      </c>
      <c r="E163" s="111" t="s">
        <v>397</v>
      </c>
      <c r="F163" s="107">
        <v>30</v>
      </c>
    </row>
    <row r="164" spans="1:6">
      <c r="A164" s="107"/>
      <c r="B164" s="107"/>
      <c r="C164" s="107"/>
      <c r="D164" s="108" t="s">
        <v>391</v>
      </c>
      <c r="E164" s="109"/>
      <c r="F164" s="110">
        <v>30</v>
      </c>
    </row>
    <row r="165" spans="1:6">
      <c r="A165" s="107"/>
      <c r="B165" s="107"/>
      <c r="C165" s="108" t="s">
        <v>398</v>
      </c>
      <c r="D165" s="112"/>
      <c r="E165" s="109"/>
      <c r="F165" s="110">
        <v>30</v>
      </c>
    </row>
    <row r="166" spans="1:6">
      <c r="A166" s="107"/>
      <c r="B166" s="107"/>
      <c r="C166" s="99" t="s">
        <v>399</v>
      </c>
      <c r="D166" t="s">
        <v>389</v>
      </c>
      <c r="E166" s="111" t="s">
        <v>400</v>
      </c>
      <c r="F166" s="107">
        <v>13.1</v>
      </c>
    </row>
    <row r="167" spans="1:6">
      <c r="A167" s="107"/>
      <c r="B167" s="107"/>
      <c r="C167" s="107"/>
      <c r="D167" s="108" t="s">
        <v>391</v>
      </c>
      <c r="E167" s="109"/>
      <c r="F167" s="110">
        <v>13.1</v>
      </c>
    </row>
    <row r="168" spans="1:6">
      <c r="A168" s="107"/>
      <c r="B168" s="107"/>
      <c r="C168" s="108" t="s">
        <v>401</v>
      </c>
      <c r="D168" s="112"/>
      <c r="E168" s="109"/>
      <c r="F168" s="110">
        <v>13.1</v>
      </c>
    </row>
    <row r="169" spans="1:6">
      <c r="A169" s="107"/>
      <c r="B169" s="107"/>
      <c r="C169" s="99" t="s">
        <v>402</v>
      </c>
      <c r="D169" t="s">
        <v>389</v>
      </c>
      <c r="E169" s="111" t="s">
        <v>403</v>
      </c>
      <c r="F169" s="107">
        <v>10</v>
      </c>
    </row>
    <row r="170" spans="1:6">
      <c r="A170" s="107"/>
      <c r="B170" s="107"/>
      <c r="C170" s="107"/>
      <c r="D170" s="108" t="s">
        <v>391</v>
      </c>
      <c r="E170" s="109"/>
      <c r="F170" s="110">
        <v>10</v>
      </c>
    </row>
    <row r="171" spans="1:6">
      <c r="A171" s="107"/>
      <c r="B171" s="107"/>
      <c r="C171" s="108" t="s">
        <v>404</v>
      </c>
      <c r="D171" s="112"/>
      <c r="E171" s="109"/>
      <c r="F171" s="110">
        <v>10</v>
      </c>
    </row>
    <row r="172" spans="1:6">
      <c r="A172" s="107"/>
      <c r="B172" s="107"/>
      <c r="C172" s="99" t="s">
        <v>405</v>
      </c>
      <c r="D172" t="s">
        <v>389</v>
      </c>
      <c r="E172" s="111" t="s">
        <v>406</v>
      </c>
      <c r="F172" s="107">
        <v>10</v>
      </c>
    </row>
    <row r="173" spans="1:6">
      <c r="A173" s="107"/>
      <c r="B173" s="107"/>
      <c r="C173" s="107"/>
      <c r="D173" s="108" t="s">
        <v>391</v>
      </c>
      <c r="E173" s="109"/>
      <c r="F173" s="110">
        <v>10</v>
      </c>
    </row>
    <row r="174" spans="1:6">
      <c r="A174" s="107"/>
      <c r="B174" s="107"/>
      <c r="C174" s="108" t="s">
        <v>407</v>
      </c>
      <c r="D174" s="112"/>
      <c r="E174" s="109"/>
      <c r="F174" s="110">
        <v>10</v>
      </c>
    </row>
    <row r="175" spans="1:6">
      <c r="A175" s="107"/>
      <c r="B175" s="107"/>
      <c r="C175" s="99" t="s">
        <v>408</v>
      </c>
      <c r="D175" t="s">
        <v>389</v>
      </c>
      <c r="E175" s="111" t="s">
        <v>409</v>
      </c>
      <c r="F175" s="107">
        <v>15</v>
      </c>
    </row>
    <row r="176" spans="1:6">
      <c r="A176" s="107"/>
      <c r="B176" s="107"/>
      <c r="C176" s="107"/>
      <c r="D176" s="108" t="s">
        <v>391</v>
      </c>
      <c r="E176" s="109"/>
      <c r="F176" s="110">
        <v>15</v>
      </c>
    </row>
    <row r="177" spans="1:6">
      <c r="A177" s="107"/>
      <c r="B177" s="107"/>
      <c r="C177" s="108" t="s">
        <v>410</v>
      </c>
      <c r="D177" s="112"/>
      <c r="E177" s="109"/>
      <c r="F177" s="110">
        <v>15</v>
      </c>
    </row>
    <row r="178" spans="1:6">
      <c r="A178" s="107"/>
      <c r="B178" s="107"/>
      <c r="C178" s="99" t="s">
        <v>411</v>
      </c>
      <c r="D178" t="s">
        <v>389</v>
      </c>
      <c r="E178" s="111" t="s">
        <v>412</v>
      </c>
      <c r="F178" s="107">
        <v>10</v>
      </c>
    </row>
    <row r="179" spans="1:6">
      <c r="A179" s="107"/>
      <c r="B179" s="107"/>
      <c r="C179" s="107"/>
      <c r="D179" s="108" t="s">
        <v>391</v>
      </c>
      <c r="E179" s="109"/>
      <c r="F179" s="110">
        <v>10</v>
      </c>
    </row>
    <row r="180" spans="1:6">
      <c r="A180" s="107"/>
      <c r="B180" s="107"/>
      <c r="C180" s="108" t="s">
        <v>413</v>
      </c>
      <c r="D180" s="112"/>
      <c r="E180" s="109"/>
      <c r="F180" s="110">
        <v>10</v>
      </c>
    </row>
    <row r="181" spans="1:6">
      <c r="A181" s="107"/>
      <c r="B181" s="107"/>
      <c r="C181" s="99" t="s">
        <v>414</v>
      </c>
      <c r="D181" t="s">
        <v>389</v>
      </c>
      <c r="E181" s="111" t="s">
        <v>415</v>
      </c>
      <c r="F181" s="107">
        <v>10</v>
      </c>
    </row>
    <row r="182" spans="1:6">
      <c r="A182" s="107"/>
      <c r="B182" s="107"/>
      <c r="C182" s="107"/>
      <c r="D182" s="108" t="s">
        <v>391</v>
      </c>
      <c r="E182" s="109"/>
      <c r="F182" s="110">
        <v>10</v>
      </c>
    </row>
    <row r="183" spans="1:6">
      <c r="A183" s="107"/>
      <c r="B183" s="107"/>
      <c r="C183" s="108" t="s">
        <v>416</v>
      </c>
      <c r="D183" s="112"/>
      <c r="E183" s="109"/>
      <c r="F183" s="110">
        <v>10</v>
      </c>
    </row>
    <row r="184" spans="1:6">
      <c r="A184" s="107"/>
      <c r="B184" s="107"/>
      <c r="C184" s="99" t="s">
        <v>417</v>
      </c>
      <c r="D184" t="s">
        <v>389</v>
      </c>
      <c r="E184" s="111" t="s">
        <v>418</v>
      </c>
      <c r="F184" s="107">
        <v>11.76</v>
      </c>
    </row>
    <row r="185" spans="1:6">
      <c r="A185" s="107"/>
      <c r="B185" s="107"/>
      <c r="C185" s="107"/>
      <c r="D185" s="108" t="s">
        <v>391</v>
      </c>
      <c r="E185" s="109"/>
      <c r="F185" s="110">
        <v>11.76</v>
      </c>
    </row>
    <row r="186" spans="1:6">
      <c r="A186" s="107"/>
      <c r="B186" s="107"/>
      <c r="C186" s="108" t="s">
        <v>419</v>
      </c>
      <c r="D186" s="112"/>
      <c r="E186" s="109"/>
      <c r="F186" s="110">
        <v>11.76</v>
      </c>
    </row>
    <row r="187" spans="1:6">
      <c r="A187" s="107"/>
      <c r="B187" s="107"/>
      <c r="C187" s="99" t="s">
        <v>420</v>
      </c>
      <c r="D187" t="s">
        <v>389</v>
      </c>
      <c r="E187" s="111" t="s">
        <v>421</v>
      </c>
      <c r="F187" s="107">
        <v>5.8</v>
      </c>
    </row>
    <row r="188" spans="1:6">
      <c r="A188" s="107"/>
      <c r="B188" s="107"/>
      <c r="C188" s="107"/>
      <c r="D188" s="108" t="s">
        <v>391</v>
      </c>
      <c r="E188" s="109"/>
      <c r="F188" s="110">
        <v>5.8</v>
      </c>
    </row>
    <row r="189" spans="1:6">
      <c r="A189" s="107"/>
      <c r="B189" s="107"/>
      <c r="C189" s="108" t="s">
        <v>422</v>
      </c>
      <c r="D189" s="112"/>
      <c r="E189" s="109"/>
      <c r="F189" s="110">
        <v>5.8</v>
      </c>
    </row>
    <row r="190" spans="1:6">
      <c r="A190" s="107"/>
      <c r="B190" s="107"/>
      <c r="C190" s="99" t="s">
        <v>423</v>
      </c>
      <c r="D190" t="s">
        <v>389</v>
      </c>
      <c r="E190" s="111" t="s">
        <v>424</v>
      </c>
      <c r="F190" s="107">
        <v>3.15</v>
      </c>
    </row>
    <row r="191" spans="1:6">
      <c r="A191" s="107"/>
      <c r="B191" s="107"/>
      <c r="C191" s="107"/>
      <c r="D191" s="108" t="s">
        <v>391</v>
      </c>
      <c r="E191" s="109"/>
      <c r="F191" s="110">
        <v>3.15</v>
      </c>
    </row>
    <row r="192" spans="1:6">
      <c r="A192" s="107"/>
      <c r="B192" s="107"/>
      <c r="C192" s="108" t="s">
        <v>425</v>
      </c>
      <c r="D192" s="112"/>
      <c r="E192" s="109"/>
      <c r="F192" s="110">
        <v>3.15</v>
      </c>
    </row>
    <row r="193" spans="1:6">
      <c r="A193" s="107"/>
      <c r="B193" s="107"/>
      <c r="C193" s="99" t="s">
        <v>426</v>
      </c>
      <c r="D193" t="s">
        <v>389</v>
      </c>
      <c r="E193" s="111" t="s">
        <v>427</v>
      </c>
      <c r="F193" s="107">
        <v>20.31</v>
      </c>
    </row>
    <row r="194" spans="1:6">
      <c r="A194" s="107"/>
      <c r="B194" s="107"/>
      <c r="C194" s="107"/>
      <c r="D194" s="108" t="s">
        <v>391</v>
      </c>
      <c r="E194" s="109"/>
      <c r="F194" s="110">
        <v>20.31</v>
      </c>
    </row>
    <row r="195" spans="1:6">
      <c r="A195" s="107"/>
      <c r="B195" s="107"/>
      <c r="C195" s="108" t="s">
        <v>428</v>
      </c>
      <c r="D195" s="112"/>
      <c r="E195" s="109"/>
      <c r="F195" s="110">
        <v>20.31</v>
      </c>
    </row>
    <row r="196" spans="1:6">
      <c r="A196" s="107"/>
      <c r="B196" s="107"/>
      <c r="C196" s="99" t="s">
        <v>429</v>
      </c>
      <c r="D196" t="s">
        <v>389</v>
      </c>
      <c r="E196" s="111" t="s">
        <v>430</v>
      </c>
      <c r="F196" s="107">
        <v>10</v>
      </c>
    </row>
    <row r="197" spans="1:6">
      <c r="A197" s="107"/>
      <c r="B197" s="107"/>
      <c r="C197" s="107"/>
      <c r="D197" s="108" t="s">
        <v>391</v>
      </c>
      <c r="E197" s="109"/>
      <c r="F197" s="110">
        <v>10</v>
      </c>
    </row>
    <row r="198" spans="1:6">
      <c r="A198" s="107"/>
      <c r="B198" s="107"/>
      <c r="C198" s="108" t="s">
        <v>431</v>
      </c>
      <c r="D198" s="112"/>
      <c r="E198" s="109"/>
      <c r="F198" s="110">
        <v>10</v>
      </c>
    </row>
    <row r="199" spans="1:6">
      <c r="A199" s="107"/>
      <c r="B199" s="107"/>
      <c r="C199" s="99" t="s">
        <v>432</v>
      </c>
      <c r="D199" t="s">
        <v>389</v>
      </c>
      <c r="E199" s="111" t="s">
        <v>433</v>
      </c>
      <c r="F199" s="107">
        <v>10</v>
      </c>
    </row>
    <row r="200" spans="1:6">
      <c r="A200" s="107"/>
      <c r="B200" s="107"/>
      <c r="C200" s="107"/>
      <c r="D200" s="108" t="s">
        <v>391</v>
      </c>
      <c r="E200" s="109"/>
      <c r="F200" s="110">
        <v>10</v>
      </c>
    </row>
    <row r="201" spans="1:6">
      <c r="A201" s="107"/>
      <c r="B201" s="107"/>
      <c r="C201" s="108" t="s">
        <v>434</v>
      </c>
      <c r="D201" s="112"/>
      <c r="E201" s="109"/>
      <c r="F201" s="110">
        <v>10</v>
      </c>
    </row>
    <row r="202" spans="1:6">
      <c r="A202" s="107"/>
      <c r="B202" s="107"/>
      <c r="C202" s="99" t="s">
        <v>435</v>
      </c>
      <c r="D202" t="s">
        <v>389</v>
      </c>
      <c r="E202" s="111" t="s">
        <v>436</v>
      </c>
      <c r="F202" s="107">
        <v>10</v>
      </c>
    </row>
    <row r="203" spans="1:6">
      <c r="A203" s="107"/>
      <c r="B203" s="107"/>
      <c r="C203" s="107"/>
      <c r="D203" s="108" t="s">
        <v>391</v>
      </c>
      <c r="E203" s="109"/>
      <c r="F203" s="110">
        <v>10</v>
      </c>
    </row>
    <row r="204" spans="1:6">
      <c r="A204" s="107"/>
      <c r="B204" s="107"/>
      <c r="C204" s="108" t="s">
        <v>437</v>
      </c>
      <c r="D204" s="112"/>
      <c r="E204" s="109"/>
      <c r="F204" s="110">
        <v>10</v>
      </c>
    </row>
    <row r="205" spans="1:6">
      <c r="A205" s="107"/>
      <c r="B205" s="107"/>
      <c r="C205" s="99" t="s">
        <v>438</v>
      </c>
      <c r="D205" t="s">
        <v>389</v>
      </c>
      <c r="E205" s="111" t="s">
        <v>439</v>
      </c>
      <c r="F205" s="107">
        <v>10</v>
      </c>
    </row>
    <row r="206" spans="1:6">
      <c r="A206" s="107"/>
      <c r="B206" s="107"/>
      <c r="C206" s="107"/>
      <c r="D206" s="108" t="s">
        <v>391</v>
      </c>
      <c r="E206" s="109"/>
      <c r="F206" s="110">
        <v>10</v>
      </c>
    </row>
    <row r="207" spans="1:6">
      <c r="A207" s="107"/>
      <c r="B207" s="107"/>
      <c r="C207" s="108" t="s">
        <v>440</v>
      </c>
      <c r="D207" s="112"/>
      <c r="E207" s="109"/>
      <c r="F207" s="110">
        <v>10</v>
      </c>
    </row>
    <row r="208" spans="1:6">
      <c r="A208" s="107"/>
      <c r="B208" s="107"/>
      <c r="C208" s="99" t="s">
        <v>441</v>
      </c>
      <c r="D208" t="s">
        <v>389</v>
      </c>
      <c r="E208" s="111" t="s">
        <v>442</v>
      </c>
      <c r="F208" s="107">
        <v>10</v>
      </c>
    </row>
    <row r="209" spans="1:6">
      <c r="A209" s="107"/>
      <c r="B209" s="107"/>
      <c r="C209" s="107"/>
      <c r="D209" s="108" t="s">
        <v>391</v>
      </c>
      <c r="E209" s="109"/>
      <c r="F209" s="110">
        <v>10</v>
      </c>
    </row>
    <row r="210" spans="1:6">
      <c r="A210" s="107"/>
      <c r="B210" s="107"/>
      <c r="C210" s="108" t="s">
        <v>443</v>
      </c>
      <c r="D210" s="112"/>
      <c r="E210" s="109"/>
      <c r="F210" s="110">
        <v>10</v>
      </c>
    </row>
    <row r="211" spans="1:6">
      <c r="A211" s="107"/>
      <c r="B211" s="107"/>
      <c r="C211" s="99" t="s">
        <v>444</v>
      </c>
      <c r="D211" t="s">
        <v>389</v>
      </c>
      <c r="E211" s="111" t="s">
        <v>445</v>
      </c>
      <c r="F211" s="107">
        <v>18.03</v>
      </c>
    </row>
    <row r="212" spans="1:6">
      <c r="A212" s="107"/>
      <c r="B212" s="107"/>
      <c r="C212" s="107"/>
      <c r="D212" s="108" t="s">
        <v>391</v>
      </c>
      <c r="E212" s="109"/>
      <c r="F212" s="110">
        <v>18.03</v>
      </c>
    </row>
    <row r="213" spans="1:6">
      <c r="A213" s="107"/>
      <c r="B213" s="107"/>
      <c r="C213" s="108" t="s">
        <v>446</v>
      </c>
      <c r="D213" s="112"/>
      <c r="E213" s="109"/>
      <c r="F213" s="110">
        <v>18.03</v>
      </c>
    </row>
    <row r="214" spans="1:6">
      <c r="A214" s="107"/>
      <c r="B214" s="107"/>
      <c r="C214" s="99" t="s">
        <v>447</v>
      </c>
      <c r="D214" t="s">
        <v>389</v>
      </c>
      <c r="E214" s="111" t="s">
        <v>448</v>
      </c>
      <c r="F214" s="107">
        <v>10</v>
      </c>
    </row>
    <row r="215" spans="1:6">
      <c r="A215" s="107"/>
      <c r="B215" s="107"/>
      <c r="C215" s="107"/>
      <c r="D215" s="108" t="s">
        <v>391</v>
      </c>
      <c r="E215" s="109"/>
      <c r="F215" s="110">
        <v>10</v>
      </c>
    </row>
    <row r="216" spans="1:6">
      <c r="A216" s="107"/>
      <c r="B216" s="107"/>
      <c r="C216" s="108" t="s">
        <v>449</v>
      </c>
      <c r="D216" s="112"/>
      <c r="E216" s="109"/>
      <c r="F216" s="110">
        <v>10</v>
      </c>
    </row>
    <row r="217" spans="1:6">
      <c r="A217" s="107"/>
      <c r="B217" s="107"/>
      <c r="C217" s="99" t="s">
        <v>450</v>
      </c>
      <c r="D217" t="s">
        <v>389</v>
      </c>
      <c r="E217" s="111" t="s">
        <v>451</v>
      </c>
      <c r="F217" s="107">
        <v>6.25</v>
      </c>
    </row>
    <row r="218" spans="1:6">
      <c r="A218" s="107"/>
      <c r="B218" s="107"/>
      <c r="C218" s="107"/>
      <c r="D218" s="108" t="s">
        <v>391</v>
      </c>
      <c r="E218" s="109"/>
      <c r="F218" s="110">
        <v>6.25</v>
      </c>
    </row>
    <row r="219" spans="1:6">
      <c r="A219" s="107"/>
      <c r="B219" s="107"/>
      <c r="C219" s="108" t="s">
        <v>452</v>
      </c>
      <c r="D219" s="112"/>
      <c r="E219" s="109"/>
      <c r="F219" s="110">
        <v>6.25</v>
      </c>
    </row>
    <row r="220" spans="1:6">
      <c r="A220" s="107"/>
      <c r="B220" s="107"/>
      <c r="C220" s="99" t="s">
        <v>453</v>
      </c>
      <c r="D220" t="s">
        <v>389</v>
      </c>
      <c r="E220" s="111" t="s">
        <v>454</v>
      </c>
      <c r="F220" s="107">
        <v>6.6</v>
      </c>
    </row>
    <row r="221" spans="1:6">
      <c r="A221" s="107"/>
      <c r="B221" s="107"/>
      <c r="C221" s="107"/>
      <c r="D221" s="108" t="s">
        <v>391</v>
      </c>
      <c r="E221" s="109"/>
      <c r="F221" s="110">
        <v>6.6</v>
      </c>
    </row>
    <row r="222" spans="1:6">
      <c r="A222" s="107"/>
      <c r="B222" s="107"/>
      <c r="C222" s="108" t="s">
        <v>455</v>
      </c>
      <c r="D222" s="112"/>
      <c r="E222" s="109"/>
      <c r="F222" s="110">
        <v>6.6</v>
      </c>
    </row>
    <row r="223" spans="1:6">
      <c r="A223" s="107"/>
      <c r="B223" s="107"/>
      <c r="C223" s="99" t="s">
        <v>456</v>
      </c>
      <c r="D223" t="s">
        <v>389</v>
      </c>
      <c r="E223" s="111" t="s">
        <v>457</v>
      </c>
      <c r="F223" s="107">
        <v>10</v>
      </c>
    </row>
    <row r="224" spans="1:6">
      <c r="A224" s="107"/>
      <c r="B224" s="107"/>
      <c r="C224" s="107"/>
      <c r="D224" s="108" t="s">
        <v>391</v>
      </c>
      <c r="E224" s="109"/>
      <c r="F224" s="110">
        <v>10</v>
      </c>
    </row>
    <row r="225" spans="1:6">
      <c r="A225" s="107"/>
      <c r="B225" s="107"/>
      <c r="C225" s="108" t="s">
        <v>458</v>
      </c>
      <c r="D225" s="112"/>
      <c r="E225" s="109"/>
      <c r="F225" s="110">
        <v>10</v>
      </c>
    </row>
    <row r="226" spans="1:6">
      <c r="A226" s="107"/>
      <c r="B226" s="113" t="s">
        <v>459</v>
      </c>
      <c r="C226" s="112"/>
      <c r="D226" s="112"/>
      <c r="E226" s="109"/>
      <c r="F226" s="110">
        <v>300</v>
      </c>
    </row>
    <row r="227" spans="1:6">
      <c r="A227" s="107"/>
      <c r="B227" s="104" t="s">
        <v>460</v>
      </c>
      <c r="C227" t="s">
        <v>461</v>
      </c>
      <c r="D227" t="s">
        <v>462</v>
      </c>
      <c r="E227" s="111" t="s">
        <v>463</v>
      </c>
      <c r="F227" s="107">
        <v>58.15844</v>
      </c>
    </row>
    <row r="228" spans="1:6">
      <c r="A228" s="107"/>
      <c r="B228" s="107"/>
      <c r="D228" s="108" t="s">
        <v>464</v>
      </c>
      <c r="E228" s="109"/>
      <c r="F228" s="110">
        <v>58.15844</v>
      </c>
    </row>
    <row r="229" spans="1:6">
      <c r="A229" s="107"/>
      <c r="B229" s="107"/>
      <c r="D229" s="99" t="s">
        <v>465</v>
      </c>
      <c r="E229" s="111" t="s">
        <v>466</v>
      </c>
      <c r="F229" s="107">
        <v>30</v>
      </c>
    </row>
    <row r="230" spans="1:6">
      <c r="A230" s="107"/>
      <c r="B230" s="107"/>
      <c r="D230" s="108" t="s">
        <v>467</v>
      </c>
      <c r="E230" s="109"/>
      <c r="F230" s="110">
        <v>30</v>
      </c>
    </row>
    <row r="231" spans="1:6">
      <c r="A231" s="107"/>
      <c r="B231" s="107"/>
      <c r="C231" s="108" t="s">
        <v>468</v>
      </c>
      <c r="D231" s="112"/>
      <c r="E231" s="109"/>
      <c r="F231" s="110">
        <v>88.15844</v>
      </c>
    </row>
    <row r="232" spans="1:6">
      <c r="A232" s="107"/>
      <c r="B232" s="107"/>
      <c r="C232" s="99" t="s">
        <v>469</v>
      </c>
      <c r="D232" t="s">
        <v>470</v>
      </c>
      <c r="E232" s="111" t="s">
        <v>471</v>
      </c>
      <c r="F232" s="107">
        <v>52.0983</v>
      </c>
    </row>
    <row r="233" spans="1:6">
      <c r="A233" s="107"/>
      <c r="B233" s="107"/>
      <c r="C233" s="107"/>
      <c r="D233" s="108" t="s">
        <v>472</v>
      </c>
      <c r="E233" s="109"/>
      <c r="F233" s="110">
        <v>52.0983</v>
      </c>
    </row>
    <row r="234" spans="1:6">
      <c r="A234" s="107"/>
      <c r="B234" s="107"/>
      <c r="C234" s="108" t="s">
        <v>473</v>
      </c>
      <c r="D234" s="112"/>
      <c r="E234" s="109"/>
      <c r="F234" s="110">
        <v>52.0983</v>
      </c>
    </row>
    <row r="235" spans="1:6">
      <c r="A235" s="107"/>
      <c r="B235" s="107"/>
      <c r="C235" s="99" t="s">
        <v>474</v>
      </c>
      <c r="D235" t="s">
        <v>475</v>
      </c>
      <c r="E235" s="111" t="s">
        <v>476</v>
      </c>
      <c r="F235" s="107">
        <v>100</v>
      </c>
    </row>
    <row r="236" spans="1:6">
      <c r="A236" s="107"/>
      <c r="B236" s="107"/>
      <c r="C236" s="107"/>
      <c r="D236" s="108" t="s">
        <v>477</v>
      </c>
      <c r="E236" s="109"/>
      <c r="F236" s="110">
        <v>100</v>
      </c>
    </row>
    <row r="237" spans="1:6">
      <c r="A237" s="107"/>
      <c r="B237" s="107"/>
      <c r="C237" s="108" t="s">
        <v>478</v>
      </c>
      <c r="D237" s="112"/>
      <c r="E237" s="109"/>
      <c r="F237" s="110">
        <v>100</v>
      </c>
    </row>
    <row r="238" spans="1:6">
      <c r="A238" s="107"/>
      <c r="B238" s="107"/>
      <c r="C238" s="99" t="s">
        <v>479</v>
      </c>
      <c r="D238" t="s">
        <v>480</v>
      </c>
      <c r="E238" s="111" t="s">
        <v>481</v>
      </c>
      <c r="F238" s="107">
        <v>100</v>
      </c>
    </row>
    <row r="239" spans="1:6">
      <c r="A239" s="107"/>
      <c r="B239" s="107"/>
      <c r="C239" s="107"/>
      <c r="D239" s="108" t="s">
        <v>482</v>
      </c>
      <c r="E239" s="109"/>
      <c r="F239" s="110">
        <v>100</v>
      </c>
    </row>
    <row r="240" spans="1:6">
      <c r="A240" s="107"/>
      <c r="B240" s="107"/>
      <c r="C240" s="108" t="s">
        <v>483</v>
      </c>
      <c r="D240" s="112"/>
      <c r="E240" s="109"/>
      <c r="F240" s="110">
        <v>100</v>
      </c>
    </row>
    <row r="241" spans="1:6">
      <c r="A241" s="107"/>
      <c r="B241" s="113" t="s">
        <v>484</v>
      </c>
      <c r="C241" s="112"/>
      <c r="D241" s="112"/>
      <c r="E241" s="109"/>
      <c r="F241" s="110">
        <v>340.25674</v>
      </c>
    </row>
    <row r="242" spans="1:6">
      <c r="A242" s="107"/>
      <c r="B242" s="104" t="s">
        <v>100</v>
      </c>
      <c r="C242" t="s">
        <v>485</v>
      </c>
      <c r="D242" t="s">
        <v>486</v>
      </c>
      <c r="E242" s="111" t="s">
        <v>487</v>
      </c>
      <c r="F242" s="107">
        <v>12</v>
      </c>
    </row>
    <row r="243" spans="1:6">
      <c r="A243" s="107"/>
      <c r="B243" s="107"/>
      <c r="D243" s="108" t="s">
        <v>488</v>
      </c>
      <c r="E243" s="109"/>
      <c r="F243" s="110">
        <v>12</v>
      </c>
    </row>
    <row r="244" spans="1:6">
      <c r="A244" s="107"/>
      <c r="B244" s="107"/>
      <c r="C244" s="108" t="s">
        <v>489</v>
      </c>
      <c r="D244" s="112"/>
      <c r="E244" s="109"/>
      <c r="F244" s="110">
        <v>12</v>
      </c>
    </row>
    <row r="245" spans="1:6">
      <c r="A245" s="107"/>
      <c r="B245" s="113" t="s">
        <v>310</v>
      </c>
      <c r="C245" s="112"/>
      <c r="D245" s="112"/>
      <c r="E245" s="109"/>
      <c r="F245" s="110">
        <v>12</v>
      </c>
    </row>
    <row r="246" spans="1:6">
      <c r="A246" s="107"/>
      <c r="B246" s="104" t="s">
        <v>490</v>
      </c>
      <c r="C246" t="s">
        <v>491</v>
      </c>
      <c r="D246" t="s">
        <v>492</v>
      </c>
      <c r="E246" s="111" t="s">
        <v>493</v>
      </c>
      <c r="F246" s="107">
        <v>200</v>
      </c>
    </row>
    <row r="247" spans="1:6">
      <c r="A247" s="107"/>
      <c r="B247" s="107"/>
      <c r="D247" s="108" t="s">
        <v>494</v>
      </c>
      <c r="E247" s="109"/>
      <c r="F247" s="110">
        <v>200</v>
      </c>
    </row>
    <row r="248" spans="1:6">
      <c r="A248" s="107"/>
      <c r="B248" s="107"/>
      <c r="C248" s="108" t="s">
        <v>495</v>
      </c>
      <c r="D248" s="112"/>
      <c r="E248" s="109"/>
      <c r="F248" s="110">
        <v>200</v>
      </c>
    </row>
    <row r="249" spans="1:6">
      <c r="A249" s="107"/>
      <c r="B249" s="113" t="s">
        <v>496</v>
      </c>
      <c r="C249" s="112"/>
      <c r="D249" s="112"/>
      <c r="E249" s="109"/>
      <c r="F249" s="110">
        <v>200</v>
      </c>
    </row>
    <row r="250" spans="1:6">
      <c r="A250" s="107"/>
      <c r="B250" s="104" t="s">
        <v>497</v>
      </c>
      <c r="C250" t="s">
        <v>498</v>
      </c>
      <c r="D250" t="s">
        <v>499</v>
      </c>
      <c r="E250" s="111" t="s">
        <v>500</v>
      </c>
      <c r="F250" s="107">
        <v>9</v>
      </c>
    </row>
    <row r="251" spans="1:6">
      <c r="A251" s="107"/>
      <c r="B251" s="107"/>
      <c r="D251" s="108" t="s">
        <v>501</v>
      </c>
      <c r="E251" s="109"/>
      <c r="F251" s="110">
        <v>9</v>
      </c>
    </row>
    <row r="252" spans="1:6">
      <c r="A252" s="107"/>
      <c r="B252" s="107"/>
      <c r="C252" s="108" t="s">
        <v>502</v>
      </c>
      <c r="D252" s="112"/>
      <c r="E252" s="109"/>
      <c r="F252" s="110">
        <v>9</v>
      </c>
    </row>
    <row r="253" spans="1:6">
      <c r="A253" s="107"/>
      <c r="B253" s="107"/>
      <c r="C253" s="99" t="s">
        <v>503</v>
      </c>
      <c r="D253" t="s">
        <v>504</v>
      </c>
      <c r="E253" s="111" t="s">
        <v>505</v>
      </c>
      <c r="F253" s="107">
        <v>4.65</v>
      </c>
    </row>
    <row r="254" spans="1:6">
      <c r="A254" s="107"/>
      <c r="B254" s="107"/>
      <c r="C254" s="107"/>
      <c r="E254" s="111" t="s">
        <v>506</v>
      </c>
      <c r="F254" s="107">
        <v>15</v>
      </c>
    </row>
    <row r="255" spans="1:6">
      <c r="A255" s="107"/>
      <c r="B255" s="107"/>
      <c r="C255" s="107"/>
      <c r="E255" s="111" t="s">
        <v>507</v>
      </c>
      <c r="F255" s="107">
        <v>4</v>
      </c>
    </row>
    <row r="256" spans="1:6">
      <c r="A256" s="107"/>
      <c r="B256" s="107"/>
      <c r="C256" s="107"/>
      <c r="E256" s="111" t="s">
        <v>508</v>
      </c>
      <c r="F256" s="107">
        <v>10</v>
      </c>
    </row>
    <row r="257" spans="1:6">
      <c r="A257" s="107"/>
      <c r="B257" s="107"/>
      <c r="C257" s="107"/>
      <c r="E257" s="111" t="s">
        <v>509</v>
      </c>
      <c r="F257" s="107">
        <v>9</v>
      </c>
    </row>
    <row r="258" spans="1:6">
      <c r="A258" s="107"/>
      <c r="B258" s="107"/>
      <c r="C258" s="107"/>
      <c r="E258" s="111" t="s">
        <v>510</v>
      </c>
      <c r="F258" s="107">
        <v>5</v>
      </c>
    </row>
    <row r="259" spans="1:6">
      <c r="A259" s="107"/>
      <c r="B259" s="107"/>
      <c r="C259" s="107"/>
      <c r="E259" s="111" t="s">
        <v>511</v>
      </c>
      <c r="F259" s="107">
        <v>11</v>
      </c>
    </row>
    <row r="260" spans="1:6">
      <c r="A260" s="107"/>
      <c r="B260" s="107"/>
      <c r="C260" s="107"/>
      <c r="E260" s="111" t="s">
        <v>512</v>
      </c>
      <c r="F260" s="107">
        <v>3.6</v>
      </c>
    </row>
    <row r="261" spans="1:6">
      <c r="A261" s="107"/>
      <c r="B261" s="107"/>
      <c r="C261" s="107"/>
      <c r="E261" s="111" t="s">
        <v>513</v>
      </c>
      <c r="F261" s="107">
        <v>4.5</v>
      </c>
    </row>
    <row r="262" spans="1:6">
      <c r="A262" s="107"/>
      <c r="B262" s="107"/>
      <c r="C262" s="107"/>
      <c r="E262" s="111" t="s">
        <v>514</v>
      </c>
      <c r="F262" s="107">
        <v>5</v>
      </c>
    </row>
    <row r="263" spans="1:6">
      <c r="A263" s="107"/>
      <c r="B263" s="107"/>
      <c r="C263" s="107"/>
      <c r="E263" s="111" t="s">
        <v>515</v>
      </c>
      <c r="F263" s="107">
        <v>2</v>
      </c>
    </row>
    <row r="264" spans="1:6">
      <c r="A264" s="107"/>
      <c r="B264" s="107"/>
      <c r="C264" s="107"/>
      <c r="E264" s="111" t="s">
        <v>516</v>
      </c>
      <c r="F264" s="107">
        <v>3.25</v>
      </c>
    </row>
    <row r="265" spans="1:6">
      <c r="A265" s="107"/>
      <c r="B265" s="107"/>
      <c r="C265" s="107"/>
      <c r="E265" s="111" t="s">
        <v>517</v>
      </c>
      <c r="F265" s="107">
        <v>5</v>
      </c>
    </row>
    <row r="266" spans="1:6">
      <c r="A266" s="107"/>
      <c r="B266" s="107"/>
      <c r="C266" s="107"/>
      <c r="E266" s="111" t="s">
        <v>518</v>
      </c>
      <c r="F266" s="107">
        <v>10</v>
      </c>
    </row>
    <row r="267" spans="1:6">
      <c r="A267" s="107"/>
      <c r="B267" s="107"/>
      <c r="C267" s="107"/>
      <c r="E267" s="111" t="s">
        <v>519</v>
      </c>
      <c r="F267" s="107">
        <v>10</v>
      </c>
    </row>
    <row r="268" spans="1:6">
      <c r="A268" s="107"/>
      <c r="B268" s="107"/>
      <c r="C268" s="107"/>
      <c r="E268" s="111" t="s">
        <v>520</v>
      </c>
      <c r="F268" s="107">
        <v>10</v>
      </c>
    </row>
    <row r="269" spans="1:6">
      <c r="A269" s="107"/>
      <c r="B269" s="107"/>
      <c r="C269" s="107"/>
      <c r="E269" s="111" t="s">
        <v>521</v>
      </c>
      <c r="F269" s="107">
        <v>10</v>
      </c>
    </row>
    <row r="270" spans="1:6">
      <c r="A270" s="107"/>
      <c r="B270" s="107"/>
      <c r="C270" s="107"/>
      <c r="E270" s="111" t="s">
        <v>522</v>
      </c>
      <c r="F270" s="107">
        <v>5</v>
      </c>
    </row>
    <row r="271" spans="1:6">
      <c r="A271" s="107"/>
      <c r="B271" s="107"/>
      <c r="C271" s="107"/>
      <c r="E271" s="111" t="s">
        <v>523</v>
      </c>
      <c r="F271" s="107">
        <v>9</v>
      </c>
    </row>
    <row r="272" spans="1:6">
      <c r="A272" s="107"/>
      <c r="B272" s="107"/>
      <c r="C272" s="107"/>
      <c r="E272" s="111" t="s">
        <v>524</v>
      </c>
      <c r="F272" s="107">
        <v>5</v>
      </c>
    </row>
    <row r="273" spans="1:6">
      <c r="A273" s="107"/>
      <c r="B273" s="107"/>
      <c r="C273" s="107"/>
      <c r="E273" s="111" t="s">
        <v>525</v>
      </c>
      <c r="F273" s="107">
        <v>10</v>
      </c>
    </row>
    <row r="274" spans="1:6">
      <c r="A274" s="107"/>
      <c r="B274" s="107"/>
      <c r="C274" s="107"/>
      <c r="E274" s="111" t="s">
        <v>526</v>
      </c>
      <c r="F274" s="107">
        <v>10</v>
      </c>
    </row>
    <row r="275" spans="1:6">
      <c r="A275" s="107"/>
      <c r="B275" s="107"/>
      <c r="C275" s="107"/>
      <c r="D275" s="108" t="s">
        <v>527</v>
      </c>
      <c r="E275" s="109"/>
      <c r="F275" s="110">
        <v>161</v>
      </c>
    </row>
    <row r="276" spans="1:6">
      <c r="A276" s="107"/>
      <c r="B276" s="107"/>
      <c r="C276" s="108" t="s">
        <v>528</v>
      </c>
      <c r="D276" s="112"/>
      <c r="E276" s="109"/>
      <c r="F276" s="110">
        <v>161</v>
      </c>
    </row>
    <row r="277" spans="1:6">
      <c r="A277" s="107"/>
      <c r="B277" s="107"/>
      <c r="C277" s="99" t="s">
        <v>529</v>
      </c>
      <c r="D277" t="s">
        <v>530</v>
      </c>
      <c r="E277" s="111" t="s">
        <v>531</v>
      </c>
      <c r="F277" s="107">
        <v>10</v>
      </c>
    </row>
    <row r="278" spans="1:6">
      <c r="A278" s="107"/>
      <c r="B278" s="107"/>
      <c r="C278" s="107"/>
      <c r="D278" s="108" t="s">
        <v>532</v>
      </c>
      <c r="E278" s="109"/>
      <c r="F278" s="110">
        <v>10</v>
      </c>
    </row>
    <row r="279" spans="1:6">
      <c r="A279" s="107"/>
      <c r="B279" s="107"/>
      <c r="C279" s="108" t="s">
        <v>533</v>
      </c>
      <c r="D279" s="112"/>
      <c r="E279" s="109"/>
      <c r="F279" s="110">
        <v>10</v>
      </c>
    </row>
    <row r="280" spans="1:6">
      <c r="A280" s="107"/>
      <c r="B280" s="107"/>
      <c r="C280" s="99" t="s">
        <v>479</v>
      </c>
      <c r="D280" t="s">
        <v>480</v>
      </c>
      <c r="E280" s="111" t="s">
        <v>534</v>
      </c>
      <c r="F280" s="107">
        <v>1.9</v>
      </c>
    </row>
    <row r="281" spans="1:6">
      <c r="A281" s="107"/>
      <c r="B281" s="107"/>
      <c r="C281" s="107"/>
      <c r="E281" s="111" t="s">
        <v>535</v>
      </c>
      <c r="F281" s="107">
        <v>10</v>
      </c>
    </row>
    <row r="282" spans="1:6">
      <c r="A282" s="107"/>
      <c r="B282" s="107"/>
      <c r="C282" s="107"/>
      <c r="E282" s="111" t="s">
        <v>536</v>
      </c>
      <c r="F282" s="107">
        <v>8.1</v>
      </c>
    </row>
    <row r="283" spans="1:6">
      <c r="A283" s="107"/>
      <c r="B283" s="107"/>
      <c r="C283" s="107"/>
      <c r="D283" s="108" t="s">
        <v>482</v>
      </c>
      <c r="E283" s="109"/>
      <c r="F283" s="110">
        <v>20</v>
      </c>
    </row>
    <row r="284" spans="1:6">
      <c r="A284" s="107"/>
      <c r="B284" s="107"/>
      <c r="C284" s="108" t="s">
        <v>483</v>
      </c>
      <c r="D284" s="112"/>
      <c r="E284" s="109"/>
      <c r="F284" s="110">
        <v>20</v>
      </c>
    </row>
    <row r="285" spans="1:6">
      <c r="A285" s="107"/>
      <c r="B285" s="113" t="s">
        <v>537</v>
      </c>
      <c r="C285" s="112"/>
      <c r="D285" s="112"/>
      <c r="E285" s="109"/>
      <c r="F285" s="110">
        <v>200</v>
      </c>
    </row>
    <row r="286" spans="1:6">
      <c r="A286" s="107"/>
      <c r="B286" s="104" t="s">
        <v>21</v>
      </c>
      <c r="C286" t="s">
        <v>327</v>
      </c>
      <c r="D286" t="s">
        <v>538</v>
      </c>
      <c r="E286" s="111" t="s">
        <v>539</v>
      </c>
      <c r="F286" s="107">
        <v>8</v>
      </c>
    </row>
    <row r="287" spans="1:6">
      <c r="A287" s="107"/>
      <c r="B287" s="107"/>
      <c r="D287" s="108" t="s">
        <v>540</v>
      </c>
      <c r="E287" s="109"/>
      <c r="F287" s="110">
        <v>8</v>
      </c>
    </row>
    <row r="288" spans="1:6">
      <c r="A288" s="107"/>
      <c r="B288" s="107"/>
      <c r="C288" s="108" t="s">
        <v>331</v>
      </c>
      <c r="D288" s="112"/>
      <c r="E288" s="109"/>
      <c r="F288" s="110">
        <v>8</v>
      </c>
    </row>
    <row r="289" spans="1:6">
      <c r="A289" s="107"/>
      <c r="B289" s="107"/>
      <c r="C289" s="99" t="s">
        <v>332</v>
      </c>
      <c r="D289" t="s">
        <v>333</v>
      </c>
      <c r="E289" s="111" t="s">
        <v>541</v>
      </c>
      <c r="F289" s="107">
        <v>17.89</v>
      </c>
    </row>
    <row r="290" spans="1:6">
      <c r="A290" s="107"/>
      <c r="B290" s="107"/>
      <c r="C290" s="107"/>
      <c r="D290" s="108" t="s">
        <v>335</v>
      </c>
      <c r="E290" s="109"/>
      <c r="F290" s="110">
        <v>17.89</v>
      </c>
    </row>
    <row r="291" spans="1:6">
      <c r="A291" s="107"/>
      <c r="B291" s="107"/>
      <c r="C291" s="108" t="s">
        <v>336</v>
      </c>
      <c r="D291" s="112"/>
      <c r="E291" s="109"/>
      <c r="F291" s="110">
        <v>17.89</v>
      </c>
    </row>
    <row r="292" spans="1:6">
      <c r="A292" s="107"/>
      <c r="B292" s="107"/>
      <c r="C292" s="99" t="s">
        <v>529</v>
      </c>
      <c r="D292" t="s">
        <v>203</v>
      </c>
      <c r="E292" s="111" t="s">
        <v>542</v>
      </c>
      <c r="F292" s="107">
        <v>4</v>
      </c>
    </row>
    <row r="293" spans="1:6">
      <c r="A293" s="107"/>
      <c r="B293" s="107"/>
      <c r="C293" s="107"/>
      <c r="D293" s="108" t="s">
        <v>206</v>
      </c>
      <c r="E293" s="109"/>
      <c r="F293" s="110">
        <v>4</v>
      </c>
    </row>
    <row r="294" spans="1:6">
      <c r="A294" s="107"/>
      <c r="B294" s="107"/>
      <c r="C294" s="108" t="s">
        <v>533</v>
      </c>
      <c r="D294" s="112"/>
      <c r="E294" s="109"/>
      <c r="F294" s="110">
        <v>4</v>
      </c>
    </row>
    <row r="295" spans="1:6">
      <c r="A295" s="107"/>
      <c r="B295" s="107"/>
      <c r="C295" s="99" t="s">
        <v>543</v>
      </c>
      <c r="D295" t="s">
        <v>203</v>
      </c>
      <c r="E295" s="111" t="s">
        <v>544</v>
      </c>
      <c r="F295" s="107">
        <v>8</v>
      </c>
    </row>
    <row r="296" spans="1:6">
      <c r="A296" s="107"/>
      <c r="B296" s="107"/>
      <c r="C296" s="107"/>
      <c r="D296" s="108" t="s">
        <v>206</v>
      </c>
      <c r="E296" s="109"/>
      <c r="F296" s="110">
        <v>8</v>
      </c>
    </row>
    <row r="297" spans="1:6">
      <c r="A297" s="107"/>
      <c r="B297" s="107"/>
      <c r="C297" s="108" t="s">
        <v>545</v>
      </c>
      <c r="D297" s="112"/>
      <c r="E297" s="109"/>
      <c r="F297" s="110">
        <v>8</v>
      </c>
    </row>
    <row r="298" spans="1:6">
      <c r="A298" s="107"/>
      <c r="B298" s="113" t="s">
        <v>324</v>
      </c>
      <c r="C298" s="112"/>
      <c r="D298" s="112"/>
      <c r="E298" s="109"/>
      <c r="F298" s="110">
        <v>37.89</v>
      </c>
    </row>
    <row r="299" spans="1:6">
      <c r="A299" s="113" t="s">
        <v>546</v>
      </c>
      <c r="B299" s="112"/>
      <c r="C299" s="112"/>
      <c r="D299" s="112"/>
      <c r="E299" s="109"/>
      <c r="F299" s="110">
        <v>1468.603686</v>
      </c>
    </row>
    <row r="300" spans="1:6">
      <c r="A300" s="104" t="s">
        <v>547</v>
      </c>
      <c r="B300" s="114" t="s">
        <v>67</v>
      </c>
      <c r="C300" t="s">
        <v>548</v>
      </c>
      <c r="D300" t="s">
        <v>549</v>
      </c>
      <c r="E300" s="111" t="s">
        <v>69</v>
      </c>
      <c r="F300" s="107">
        <v>10</v>
      </c>
    </row>
    <row r="301" spans="1:6">
      <c r="A301" s="107"/>
      <c r="D301" s="108" t="s">
        <v>550</v>
      </c>
      <c r="E301" s="109"/>
      <c r="F301" s="110">
        <v>10</v>
      </c>
    </row>
    <row r="302" spans="1:6">
      <c r="A302" s="107"/>
      <c r="C302" s="108" t="s">
        <v>551</v>
      </c>
      <c r="D302" s="112"/>
      <c r="E302" s="109"/>
      <c r="F302" s="110">
        <v>10</v>
      </c>
    </row>
    <row r="303" spans="1:6">
      <c r="A303" s="107"/>
      <c r="C303" s="99" t="s">
        <v>83</v>
      </c>
      <c r="D303" t="s">
        <v>552</v>
      </c>
      <c r="E303" s="111" t="s">
        <v>76</v>
      </c>
      <c r="F303" s="107">
        <v>2.2</v>
      </c>
    </row>
    <row r="304" spans="1:6">
      <c r="A304" s="107"/>
      <c r="C304" s="107"/>
      <c r="D304" s="108" t="s">
        <v>553</v>
      </c>
      <c r="E304" s="109"/>
      <c r="F304" s="110">
        <v>2.2</v>
      </c>
    </row>
    <row r="305" spans="1:6">
      <c r="A305" s="107"/>
      <c r="C305" s="108" t="s">
        <v>554</v>
      </c>
      <c r="D305" s="112"/>
      <c r="E305" s="109"/>
      <c r="F305" s="110">
        <v>2.2</v>
      </c>
    </row>
    <row r="306" spans="1:6">
      <c r="A306" s="107"/>
      <c r="C306" s="99" t="s">
        <v>75</v>
      </c>
      <c r="D306" t="s">
        <v>555</v>
      </c>
      <c r="E306" s="111" t="s">
        <v>76</v>
      </c>
      <c r="F306" s="107">
        <v>5</v>
      </c>
    </row>
    <row r="307" spans="1:6">
      <c r="A307" s="107"/>
      <c r="C307" s="107"/>
      <c r="D307" s="108" t="s">
        <v>556</v>
      </c>
      <c r="E307" s="109"/>
      <c r="F307" s="110">
        <v>5</v>
      </c>
    </row>
    <row r="308" spans="1:6">
      <c r="A308" s="107"/>
      <c r="C308" s="108" t="s">
        <v>557</v>
      </c>
      <c r="D308" s="112"/>
      <c r="E308" s="109"/>
      <c r="F308" s="110">
        <v>5</v>
      </c>
    </row>
    <row r="309" spans="1:6">
      <c r="A309" s="107"/>
      <c r="B309" s="113" t="s">
        <v>208</v>
      </c>
      <c r="C309" s="112"/>
      <c r="D309" s="112"/>
      <c r="E309" s="109"/>
      <c r="F309" s="110">
        <v>17.2</v>
      </c>
    </row>
    <row r="310" spans="1:6">
      <c r="A310" s="107"/>
      <c r="B310" s="104" t="s">
        <v>57</v>
      </c>
      <c r="C310" t="s">
        <v>58</v>
      </c>
      <c r="D310" t="s">
        <v>203</v>
      </c>
      <c r="E310" s="111" t="s">
        <v>59</v>
      </c>
      <c r="F310" s="107">
        <v>5.9791</v>
      </c>
    </row>
    <row r="311" spans="1:6">
      <c r="A311" s="107"/>
      <c r="B311" s="107"/>
      <c r="D311" s="108" t="s">
        <v>206</v>
      </c>
      <c r="E311" s="109"/>
      <c r="F311" s="110">
        <v>5.9791</v>
      </c>
    </row>
    <row r="312" spans="1:6">
      <c r="A312" s="107"/>
      <c r="B312" s="107"/>
      <c r="C312" s="108" t="s">
        <v>558</v>
      </c>
      <c r="D312" s="112"/>
      <c r="E312" s="109"/>
      <c r="F312" s="110">
        <v>5.9791</v>
      </c>
    </row>
    <row r="313" spans="1:6">
      <c r="A313" s="107"/>
      <c r="B313" s="113" t="s">
        <v>371</v>
      </c>
      <c r="C313" s="112"/>
      <c r="D313" s="112"/>
      <c r="E313" s="109"/>
      <c r="F313" s="110">
        <v>5.9791</v>
      </c>
    </row>
    <row r="314" spans="1:6">
      <c r="A314" s="107"/>
      <c r="B314" s="104" t="s">
        <v>49</v>
      </c>
      <c r="C314" t="s">
        <v>50</v>
      </c>
      <c r="D314" t="s">
        <v>203</v>
      </c>
      <c r="E314" s="111" t="s">
        <v>51</v>
      </c>
      <c r="F314" s="107">
        <v>11.834</v>
      </c>
    </row>
    <row r="315" spans="1:6">
      <c r="A315" s="107"/>
      <c r="B315" s="107"/>
      <c r="D315" s="108" t="s">
        <v>206</v>
      </c>
      <c r="E315" s="109"/>
      <c r="F315" s="110">
        <v>11.834</v>
      </c>
    </row>
    <row r="316" spans="1:6">
      <c r="A316" s="107"/>
      <c r="B316" s="107"/>
      <c r="C316" s="108" t="s">
        <v>559</v>
      </c>
      <c r="D316" s="112"/>
      <c r="E316" s="109"/>
      <c r="F316" s="110">
        <v>11.834</v>
      </c>
    </row>
    <row r="317" spans="1:6">
      <c r="A317" s="107"/>
      <c r="B317" s="113" t="s">
        <v>247</v>
      </c>
      <c r="C317" s="112"/>
      <c r="D317" s="112"/>
      <c r="E317" s="109"/>
      <c r="F317" s="110">
        <v>11.834</v>
      </c>
    </row>
    <row r="318" spans="1:6">
      <c r="A318" s="107"/>
      <c r="B318" s="104" t="s">
        <v>85</v>
      </c>
      <c r="C318" t="s">
        <v>560</v>
      </c>
      <c r="D318" t="s">
        <v>561</v>
      </c>
      <c r="E318" s="111" t="s">
        <v>562</v>
      </c>
      <c r="F318" s="107">
        <v>5</v>
      </c>
    </row>
    <row r="319" spans="1:6">
      <c r="A319" s="107"/>
      <c r="B319" s="107"/>
      <c r="E319" s="111" t="s">
        <v>563</v>
      </c>
      <c r="F319" s="107">
        <v>7</v>
      </c>
    </row>
    <row r="320" spans="1:6">
      <c r="A320" s="107"/>
      <c r="B320" s="107"/>
      <c r="E320" s="111" t="s">
        <v>564</v>
      </c>
      <c r="F320" s="107">
        <v>7</v>
      </c>
    </row>
    <row r="321" spans="1:6">
      <c r="A321" s="107"/>
      <c r="B321" s="107"/>
      <c r="E321" s="111" t="s">
        <v>565</v>
      </c>
      <c r="F321" s="107">
        <v>4</v>
      </c>
    </row>
    <row r="322" spans="1:6">
      <c r="A322" s="107"/>
      <c r="B322" s="107"/>
      <c r="D322" s="108" t="s">
        <v>566</v>
      </c>
      <c r="E322" s="109"/>
      <c r="F322" s="110">
        <v>23</v>
      </c>
    </row>
    <row r="323" spans="1:6">
      <c r="A323" s="107"/>
      <c r="B323" s="107"/>
      <c r="D323" s="99" t="s">
        <v>567</v>
      </c>
      <c r="E323" s="111" t="s">
        <v>568</v>
      </c>
      <c r="F323" s="107">
        <v>10</v>
      </c>
    </row>
    <row r="324" spans="1:6">
      <c r="A324" s="107"/>
      <c r="B324" s="107"/>
      <c r="D324" s="108" t="s">
        <v>569</v>
      </c>
      <c r="E324" s="109"/>
      <c r="F324" s="110">
        <v>10</v>
      </c>
    </row>
    <row r="325" spans="1:6">
      <c r="A325" s="107"/>
      <c r="B325" s="107"/>
      <c r="C325" s="108" t="s">
        <v>570</v>
      </c>
      <c r="D325" s="112"/>
      <c r="E325" s="109"/>
      <c r="F325" s="110">
        <v>33</v>
      </c>
    </row>
    <row r="326" spans="1:6">
      <c r="A326" s="107"/>
      <c r="B326" s="113" t="s">
        <v>386</v>
      </c>
      <c r="C326" s="112"/>
      <c r="D326" s="112"/>
      <c r="E326" s="109"/>
      <c r="F326" s="110">
        <v>33</v>
      </c>
    </row>
    <row r="327" spans="1:6">
      <c r="A327" s="107"/>
      <c r="B327" s="104" t="s">
        <v>100</v>
      </c>
      <c r="C327" t="s">
        <v>571</v>
      </c>
      <c r="D327" t="s">
        <v>572</v>
      </c>
      <c r="E327" s="111" t="s">
        <v>101</v>
      </c>
      <c r="F327" s="107">
        <v>10</v>
      </c>
    </row>
    <row r="328" spans="1:6">
      <c r="A328" s="107"/>
      <c r="B328" s="107"/>
      <c r="D328" s="108" t="s">
        <v>573</v>
      </c>
      <c r="E328" s="109"/>
      <c r="F328" s="110">
        <v>10</v>
      </c>
    </row>
    <row r="329" spans="1:6">
      <c r="A329" s="107"/>
      <c r="B329" s="107"/>
      <c r="C329" s="108" t="s">
        <v>574</v>
      </c>
      <c r="D329" s="112"/>
      <c r="E329" s="109"/>
      <c r="F329" s="110">
        <v>10</v>
      </c>
    </row>
    <row r="330" spans="1:6">
      <c r="A330" s="107"/>
      <c r="B330" s="113" t="s">
        <v>310</v>
      </c>
      <c r="C330" s="112"/>
      <c r="D330" s="112"/>
      <c r="E330" s="109"/>
      <c r="F330" s="110">
        <v>10</v>
      </c>
    </row>
    <row r="331" spans="1:6">
      <c r="A331" s="107"/>
      <c r="B331" s="104" t="s">
        <v>163</v>
      </c>
      <c r="C331" t="s">
        <v>164</v>
      </c>
      <c r="D331" t="s">
        <v>575</v>
      </c>
      <c r="E331" s="111" t="s">
        <v>165</v>
      </c>
      <c r="F331" s="107">
        <v>20</v>
      </c>
    </row>
    <row r="332" spans="1:6">
      <c r="A332" s="107"/>
      <c r="B332" s="107"/>
      <c r="D332" s="108" t="s">
        <v>576</v>
      </c>
      <c r="E332" s="109"/>
      <c r="F332" s="110">
        <v>20</v>
      </c>
    </row>
    <row r="333" spans="1:6">
      <c r="A333" s="107"/>
      <c r="B333" s="107"/>
      <c r="C333" s="108" t="s">
        <v>577</v>
      </c>
      <c r="D333" s="112"/>
      <c r="E333" s="109"/>
      <c r="F333" s="110">
        <v>20</v>
      </c>
    </row>
    <row r="334" spans="1:6">
      <c r="A334" s="107"/>
      <c r="B334" s="113" t="s">
        <v>578</v>
      </c>
      <c r="C334" s="112"/>
      <c r="D334" s="112"/>
      <c r="E334" s="109"/>
      <c r="F334" s="110">
        <v>20</v>
      </c>
    </row>
    <row r="335" spans="1:6">
      <c r="A335" s="107"/>
      <c r="B335" s="104" t="s">
        <v>109</v>
      </c>
      <c r="C335" t="s">
        <v>579</v>
      </c>
      <c r="D335" t="s">
        <v>580</v>
      </c>
      <c r="E335" s="111" t="s">
        <v>111</v>
      </c>
      <c r="F335" s="107">
        <v>6</v>
      </c>
    </row>
    <row r="336" spans="1:6">
      <c r="A336" s="107"/>
      <c r="B336" s="107"/>
      <c r="D336" s="108" t="s">
        <v>581</v>
      </c>
      <c r="E336" s="109"/>
      <c r="F336" s="110">
        <v>6</v>
      </c>
    </row>
    <row r="337" spans="1:6">
      <c r="A337" s="107"/>
      <c r="B337" s="107"/>
      <c r="C337" s="108" t="s">
        <v>582</v>
      </c>
      <c r="D337" s="112"/>
      <c r="E337" s="109"/>
      <c r="F337" s="110">
        <v>6</v>
      </c>
    </row>
    <row r="338" spans="1:6">
      <c r="A338" s="107"/>
      <c r="B338" s="107"/>
      <c r="C338" s="99" t="s">
        <v>583</v>
      </c>
      <c r="D338" t="s">
        <v>203</v>
      </c>
      <c r="E338" s="111" t="s">
        <v>119</v>
      </c>
      <c r="F338" s="107">
        <v>8</v>
      </c>
    </row>
    <row r="339" spans="1:6">
      <c r="A339" s="107"/>
      <c r="B339" s="107"/>
      <c r="C339" s="107"/>
      <c r="D339" s="108" t="s">
        <v>206</v>
      </c>
      <c r="E339" s="109"/>
      <c r="F339" s="110">
        <v>8</v>
      </c>
    </row>
    <row r="340" spans="1:6">
      <c r="A340" s="107"/>
      <c r="B340" s="107"/>
      <c r="C340" s="108" t="s">
        <v>584</v>
      </c>
      <c r="D340" s="112"/>
      <c r="E340" s="109"/>
      <c r="F340" s="110">
        <v>8</v>
      </c>
    </row>
    <row r="341" spans="1:6">
      <c r="A341" s="107"/>
      <c r="B341" s="107"/>
      <c r="C341" s="99" t="s">
        <v>585</v>
      </c>
      <c r="D341" t="s">
        <v>203</v>
      </c>
      <c r="E341" s="111" t="s">
        <v>122</v>
      </c>
      <c r="F341" s="107">
        <v>6</v>
      </c>
    </row>
    <row r="342" spans="1:6">
      <c r="A342" s="107"/>
      <c r="B342" s="107"/>
      <c r="C342" s="107"/>
      <c r="D342" s="108" t="s">
        <v>206</v>
      </c>
      <c r="E342" s="109"/>
      <c r="F342" s="110">
        <v>6</v>
      </c>
    </row>
    <row r="343" spans="1:6">
      <c r="A343" s="107"/>
      <c r="B343" s="107"/>
      <c r="C343" s="108" t="s">
        <v>586</v>
      </c>
      <c r="D343" s="112"/>
      <c r="E343" s="109"/>
      <c r="F343" s="110">
        <v>6</v>
      </c>
    </row>
    <row r="344" spans="1:6">
      <c r="A344" s="107"/>
      <c r="B344" s="107"/>
      <c r="C344" s="99" t="s">
        <v>587</v>
      </c>
      <c r="D344" t="s">
        <v>203</v>
      </c>
      <c r="E344" s="111" t="s">
        <v>125</v>
      </c>
      <c r="F344" s="107">
        <v>9</v>
      </c>
    </row>
    <row r="345" spans="1:6">
      <c r="A345" s="107"/>
      <c r="B345" s="107"/>
      <c r="C345" s="107"/>
      <c r="D345" s="108" t="s">
        <v>206</v>
      </c>
      <c r="E345" s="109"/>
      <c r="F345" s="110">
        <v>9</v>
      </c>
    </row>
    <row r="346" spans="1:6">
      <c r="A346" s="107"/>
      <c r="B346" s="107"/>
      <c r="C346" s="108" t="s">
        <v>588</v>
      </c>
      <c r="D346" s="112"/>
      <c r="E346" s="109"/>
      <c r="F346" s="110">
        <v>9</v>
      </c>
    </row>
    <row r="347" spans="1:6">
      <c r="A347" s="107"/>
      <c r="B347" s="107"/>
      <c r="C347" s="99" t="s">
        <v>589</v>
      </c>
      <c r="D347" t="s">
        <v>203</v>
      </c>
      <c r="E347" s="111" t="s">
        <v>128</v>
      </c>
      <c r="F347" s="107">
        <v>8</v>
      </c>
    </row>
    <row r="348" spans="1:6">
      <c r="A348" s="107"/>
      <c r="B348" s="107"/>
      <c r="C348" s="107"/>
      <c r="D348" s="108" t="s">
        <v>206</v>
      </c>
      <c r="E348" s="109"/>
      <c r="F348" s="110">
        <v>8</v>
      </c>
    </row>
    <row r="349" spans="1:6">
      <c r="A349" s="107"/>
      <c r="B349" s="107"/>
      <c r="C349" s="108" t="s">
        <v>590</v>
      </c>
      <c r="D349" s="112"/>
      <c r="E349" s="109"/>
      <c r="F349" s="110">
        <v>8</v>
      </c>
    </row>
    <row r="350" spans="1:6">
      <c r="A350" s="107"/>
      <c r="B350" s="107"/>
      <c r="C350" s="99" t="s">
        <v>591</v>
      </c>
      <c r="D350" t="s">
        <v>203</v>
      </c>
      <c r="E350" s="111" t="s">
        <v>131</v>
      </c>
      <c r="F350" s="107">
        <v>8</v>
      </c>
    </row>
    <row r="351" spans="1:6">
      <c r="A351" s="107"/>
      <c r="B351" s="107"/>
      <c r="C351" s="107"/>
      <c r="D351" s="108" t="s">
        <v>206</v>
      </c>
      <c r="E351" s="109"/>
      <c r="F351" s="110">
        <v>8</v>
      </c>
    </row>
    <row r="352" spans="1:6">
      <c r="A352" s="107"/>
      <c r="B352" s="107"/>
      <c r="C352" s="108" t="s">
        <v>592</v>
      </c>
      <c r="D352" s="112"/>
      <c r="E352" s="109"/>
      <c r="F352" s="110">
        <v>8</v>
      </c>
    </row>
    <row r="353" spans="1:6">
      <c r="A353" s="107"/>
      <c r="B353" s="107"/>
      <c r="C353" s="99" t="s">
        <v>593</v>
      </c>
      <c r="D353" t="s">
        <v>594</v>
      </c>
      <c r="E353" s="111" t="s">
        <v>134</v>
      </c>
      <c r="F353" s="107">
        <v>10</v>
      </c>
    </row>
    <row r="354" spans="1:6">
      <c r="A354" s="107"/>
      <c r="B354" s="107"/>
      <c r="C354" s="107"/>
      <c r="D354" s="108" t="s">
        <v>595</v>
      </c>
      <c r="E354" s="109"/>
      <c r="F354" s="110">
        <v>10</v>
      </c>
    </row>
    <row r="355" spans="1:6">
      <c r="A355" s="107"/>
      <c r="B355" s="107"/>
      <c r="C355" s="108" t="s">
        <v>596</v>
      </c>
      <c r="D355" s="112"/>
      <c r="E355" s="109"/>
      <c r="F355" s="110">
        <v>10</v>
      </c>
    </row>
    <row r="356" spans="1:6">
      <c r="A356" s="107"/>
      <c r="B356" s="107"/>
      <c r="C356" s="99" t="s">
        <v>597</v>
      </c>
      <c r="D356" t="s">
        <v>203</v>
      </c>
      <c r="E356" s="111" t="s">
        <v>139</v>
      </c>
      <c r="F356" s="107">
        <v>5</v>
      </c>
    </row>
    <row r="357" spans="1:6">
      <c r="A357" s="107"/>
      <c r="B357" s="107"/>
      <c r="C357" s="107"/>
      <c r="D357" s="108" t="s">
        <v>206</v>
      </c>
      <c r="E357" s="109"/>
      <c r="F357" s="110">
        <v>5</v>
      </c>
    </row>
    <row r="358" spans="1:6">
      <c r="A358" s="107"/>
      <c r="B358" s="107"/>
      <c r="C358" s="108" t="s">
        <v>598</v>
      </c>
      <c r="D358" s="112"/>
      <c r="E358" s="109"/>
      <c r="F358" s="110">
        <v>5</v>
      </c>
    </row>
    <row r="359" spans="1:6">
      <c r="A359" s="107"/>
      <c r="B359" s="107"/>
      <c r="C359" s="99" t="s">
        <v>599</v>
      </c>
      <c r="D359" t="s">
        <v>203</v>
      </c>
      <c r="E359" s="111" t="s">
        <v>142</v>
      </c>
      <c r="F359" s="107">
        <v>5</v>
      </c>
    </row>
    <row r="360" spans="1:6">
      <c r="A360" s="107"/>
      <c r="B360" s="107"/>
      <c r="C360" s="107"/>
      <c r="D360" s="108" t="s">
        <v>206</v>
      </c>
      <c r="E360" s="109"/>
      <c r="F360" s="110">
        <v>5</v>
      </c>
    </row>
    <row r="361" spans="1:6">
      <c r="A361" s="107"/>
      <c r="B361" s="107"/>
      <c r="C361" s="108" t="s">
        <v>600</v>
      </c>
      <c r="D361" s="112"/>
      <c r="E361" s="109"/>
      <c r="F361" s="110">
        <v>5</v>
      </c>
    </row>
    <row r="362" spans="1:6">
      <c r="A362" s="107"/>
      <c r="B362" s="107"/>
      <c r="C362" s="99" t="s">
        <v>601</v>
      </c>
      <c r="D362" t="s">
        <v>203</v>
      </c>
      <c r="E362" s="111" t="s">
        <v>145</v>
      </c>
      <c r="F362" s="107">
        <v>5</v>
      </c>
    </row>
    <row r="363" spans="1:6">
      <c r="A363" s="107"/>
      <c r="B363" s="107"/>
      <c r="C363" s="107"/>
      <c r="D363" s="108" t="s">
        <v>206</v>
      </c>
      <c r="E363" s="109"/>
      <c r="F363" s="110">
        <v>5</v>
      </c>
    </row>
    <row r="364" spans="1:6">
      <c r="A364" s="107"/>
      <c r="B364" s="107"/>
      <c r="C364" s="108" t="s">
        <v>602</v>
      </c>
      <c r="D364" s="112"/>
      <c r="E364" s="109"/>
      <c r="F364" s="110">
        <v>5</v>
      </c>
    </row>
    <row r="365" spans="1:6">
      <c r="A365" s="107"/>
      <c r="B365" s="107"/>
      <c r="C365" s="99" t="s">
        <v>603</v>
      </c>
      <c r="D365" t="s">
        <v>203</v>
      </c>
      <c r="E365" s="111" t="s">
        <v>148</v>
      </c>
      <c r="F365" s="107">
        <v>5</v>
      </c>
    </row>
    <row r="366" spans="1:6">
      <c r="A366" s="107"/>
      <c r="B366" s="107"/>
      <c r="C366" s="107"/>
      <c r="D366" s="108" t="s">
        <v>206</v>
      </c>
      <c r="E366" s="109"/>
      <c r="F366" s="110">
        <v>5</v>
      </c>
    </row>
    <row r="367" spans="1:6">
      <c r="A367" s="107"/>
      <c r="B367" s="107"/>
      <c r="C367" s="108" t="s">
        <v>604</v>
      </c>
      <c r="D367" s="112"/>
      <c r="E367" s="109"/>
      <c r="F367" s="110">
        <v>5</v>
      </c>
    </row>
    <row r="368" spans="1:6">
      <c r="A368" s="107"/>
      <c r="B368" s="107"/>
      <c r="C368" s="99" t="s">
        <v>605</v>
      </c>
      <c r="D368" t="s">
        <v>203</v>
      </c>
      <c r="E368" s="111" t="s">
        <v>151</v>
      </c>
      <c r="F368" s="107">
        <v>5</v>
      </c>
    </row>
    <row r="369" spans="1:6">
      <c r="A369" s="107"/>
      <c r="B369" s="107"/>
      <c r="C369" s="107"/>
      <c r="D369" s="108" t="s">
        <v>206</v>
      </c>
      <c r="E369" s="109"/>
      <c r="F369" s="110">
        <v>5</v>
      </c>
    </row>
    <row r="370" spans="1:6">
      <c r="A370" s="107"/>
      <c r="B370" s="107"/>
      <c r="C370" s="108" t="s">
        <v>606</v>
      </c>
      <c r="D370" s="112"/>
      <c r="E370" s="109"/>
      <c r="F370" s="110">
        <v>5</v>
      </c>
    </row>
    <row r="371" spans="1:6">
      <c r="A371" s="107"/>
      <c r="B371" s="107"/>
      <c r="C371" s="99" t="s">
        <v>607</v>
      </c>
      <c r="D371" t="s">
        <v>203</v>
      </c>
      <c r="E371" s="111" t="s">
        <v>154</v>
      </c>
      <c r="F371" s="107">
        <v>7</v>
      </c>
    </row>
    <row r="372" spans="1:6">
      <c r="A372" s="107"/>
      <c r="B372" s="107"/>
      <c r="C372" s="107"/>
      <c r="D372" s="108" t="s">
        <v>206</v>
      </c>
      <c r="E372" s="109"/>
      <c r="F372" s="110">
        <v>7</v>
      </c>
    </row>
    <row r="373" spans="1:6">
      <c r="A373" s="107"/>
      <c r="B373" s="107"/>
      <c r="C373" s="108" t="s">
        <v>608</v>
      </c>
      <c r="D373" s="112"/>
      <c r="E373" s="109"/>
      <c r="F373" s="110">
        <v>7</v>
      </c>
    </row>
    <row r="374" spans="1:6">
      <c r="A374" s="107"/>
      <c r="B374" s="107"/>
      <c r="C374" s="99" t="s">
        <v>609</v>
      </c>
      <c r="D374" t="s">
        <v>203</v>
      </c>
      <c r="E374" s="111" t="s">
        <v>157</v>
      </c>
      <c r="F374" s="107">
        <v>7</v>
      </c>
    </row>
    <row r="375" spans="1:6">
      <c r="A375" s="107"/>
      <c r="B375" s="107"/>
      <c r="C375" s="107"/>
      <c r="D375" s="108" t="s">
        <v>206</v>
      </c>
      <c r="E375" s="109"/>
      <c r="F375" s="110">
        <v>7</v>
      </c>
    </row>
    <row r="376" spans="1:6">
      <c r="A376" s="107"/>
      <c r="B376" s="107"/>
      <c r="C376" s="108" t="s">
        <v>610</v>
      </c>
      <c r="D376" s="112"/>
      <c r="E376" s="109"/>
      <c r="F376" s="110">
        <v>7</v>
      </c>
    </row>
    <row r="377" spans="1:6">
      <c r="A377" s="107"/>
      <c r="B377" s="107"/>
      <c r="C377" s="99" t="s">
        <v>611</v>
      </c>
      <c r="D377" t="s">
        <v>203</v>
      </c>
      <c r="E377" s="111" t="s">
        <v>160</v>
      </c>
      <c r="F377" s="107">
        <v>6</v>
      </c>
    </row>
    <row r="378" spans="1:6">
      <c r="A378" s="107"/>
      <c r="B378" s="107"/>
      <c r="C378" s="107"/>
      <c r="D378" s="108" t="s">
        <v>206</v>
      </c>
      <c r="E378" s="109"/>
      <c r="F378" s="110">
        <v>6</v>
      </c>
    </row>
    <row r="379" spans="1:6">
      <c r="A379" s="107"/>
      <c r="B379" s="107"/>
      <c r="C379" s="108" t="s">
        <v>612</v>
      </c>
      <c r="D379" s="112"/>
      <c r="E379" s="109"/>
      <c r="F379" s="110">
        <v>6</v>
      </c>
    </row>
    <row r="380" spans="1:6">
      <c r="A380" s="107"/>
      <c r="B380" s="113" t="s">
        <v>613</v>
      </c>
      <c r="C380" s="112"/>
      <c r="D380" s="112"/>
      <c r="E380" s="109"/>
      <c r="F380" s="110">
        <v>100</v>
      </c>
    </row>
    <row r="381" spans="1:6">
      <c r="A381" s="107"/>
      <c r="B381" s="104" t="s">
        <v>21</v>
      </c>
      <c r="C381" t="s">
        <v>40</v>
      </c>
      <c r="D381" t="s">
        <v>203</v>
      </c>
      <c r="E381" s="111" t="s">
        <v>41</v>
      </c>
      <c r="F381" s="107">
        <v>7</v>
      </c>
    </row>
    <row r="382" spans="1:6">
      <c r="A382" s="107"/>
      <c r="B382" s="107"/>
      <c r="D382" s="108" t="s">
        <v>206</v>
      </c>
      <c r="E382" s="109"/>
      <c r="F382" s="110">
        <v>7</v>
      </c>
    </row>
    <row r="383" spans="1:6">
      <c r="A383" s="107"/>
      <c r="B383" s="107"/>
      <c r="C383" s="108" t="s">
        <v>614</v>
      </c>
      <c r="D383" s="112"/>
      <c r="E383" s="109"/>
      <c r="F383" s="110">
        <v>7</v>
      </c>
    </row>
    <row r="384" spans="1:6">
      <c r="A384" s="107"/>
      <c r="B384" s="107"/>
      <c r="C384" s="99" t="s">
        <v>615</v>
      </c>
      <c r="D384" t="s">
        <v>203</v>
      </c>
      <c r="E384" s="111" t="s">
        <v>616</v>
      </c>
      <c r="F384" s="107">
        <v>8</v>
      </c>
    </row>
    <row r="385" spans="1:6">
      <c r="A385" s="107"/>
      <c r="B385" s="107"/>
      <c r="C385" s="107"/>
      <c r="D385" s="108" t="s">
        <v>206</v>
      </c>
      <c r="E385" s="109"/>
      <c r="F385" s="110">
        <v>8</v>
      </c>
    </row>
    <row r="386" spans="1:6">
      <c r="A386" s="107"/>
      <c r="B386" s="107"/>
      <c r="C386" s="108" t="s">
        <v>617</v>
      </c>
      <c r="D386" s="112"/>
      <c r="E386" s="109"/>
      <c r="F386" s="110">
        <v>8</v>
      </c>
    </row>
    <row r="387" spans="1:6">
      <c r="A387" s="107"/>
      <c r="B387" s="107"/>
      <c r="C387" s="99" t="s">
        <v>618</v>
      </c>
      <c r="D387" t="s">
        <v>203</v>
      </c>
      <c r="E387" s="111" t="s">
        <v>34</v>
      </c>
      <c r="F387" s="107">
        <v>5</v>
      </c>
    </row>
    <row r="388" spans="1:6">
      <c r="A388" s="107"/>
      <c r="B388" s="107"/>
      <c r="C388" s="107"/>
      <c r="D388" s="108" t="s">
        <v>206</v>
      </c>
      <c r="E388" s="109"/>
      <c r="F388" s="110">
        <v>5</v>
      </c>
    </row>
    <row r="389" spans="1:6">
      <c r="A389" s="107"/>
      <c r="B389" s="107"/>
      <c r="C389" s="108" t="s">
        <v>619</v>
      </c>
      <c r="D389" s="112"/>
      <c r="E389" s="109"/>
      <c r="F389" s="110">
        <v>5</v>
      </c>
    </row>
    <row r="390" spans="1:6">
      <c r="A390" s="107"/>
      <c r="B390" s="107"/>
      <c r="C390" s="99" t="s">
        <v>22</v>
      </c>
      <c r="D390" t="s">
        <v>27</v>
      </c>
      <c r="E390" s="111" t="s">
        <v>23</v>
      </c>
      <c r="F390" s="107">
        <v>14</v>
      </c>
    </row>
    <row r="391" spans="1:6">
      <c r="A391" s="107"/>
      <c r="B391" s="107"/>
      <c r="C391" s="107"/>
      <c r="D391" s="108" t="s">
        <v>620</v>
      </c>
      <c r="E391" s="109"/>
      <c r="F391" s="110">
        <v>14</v>
      </c>
    </row>
    <row r="392" spans="1:6">
      <c r="A392" s="107"/>
      <c r="B392" s="107"/>
      <c r="C392" s="108" t="s">
        <v>621</v>
      </c>
      <c r="D392" s="112"/>
      <c r="E392" s="109"/>
      <c r="F392" s="110">
        <v>14</v>
      </c>
    </row>
    <row r="393" spans="1:6">
      <c r="A393" s="107"/>
      <c r="B393" s="113" t="s">
        <v>324</v>
      </c>
      <c r="C393" s="112"/>
      <c r="D393" s="112"/>
      <c r="E393" s="109"/>
      <c r="F393" s="110">
        <v>34</v>
      </c>
    </row>
    <row r="394" spans="1:6">
      <c r="A394" s="107"/>
      <c r="B394" s="104" t="s">
        <v>203</v>
      </c>
      <c r="C394" t="s">
        <v>185</v>
      </c>
      <c r="D394" t="s">
        <v>622</v>
      </c>
      <c r="E394" s="111" t="s">
        <v>186</v>
      </c>
      <c r="F394" s="107">
        <v>25</v>
      </c>
    </row>
    <row r="395" spans="1:6">
      <c r="A395" s="107"/>
      <c r="B395" s="107"/>
      <c r="D395" s="108" t="s">
        <v>623</v>
      </c>
      <c r="E395" s="109"/>
      <c r="F395" s="110">
        <v>25</v>
      </c>
    </row>
    <row r="396" spans="1:6">
      <c r="A396" s="107"/>
      <c r="B396" s="107"/>
      <c r="C396" s="108" t="s">
        <v>624</v>
      </c>
      <c r="D396" s="112"/>
      <c r="E396" s="109"/>
      <c r="F396" s="110">
        <v>25</v>
      </c>
    </row>
    <row r="397" spans="1:6">
      <c r="A397" s="107"/>
      <c r="B397" s="107"/>
      <c r="C397" s="99" t="s">
        <v>171</v>
      </c>
      <c r="D397" t="s">
        <v>625</v>
      </c>
      <c r="E397" s="111" t="s">
        <v>182</v>
      </c>
      <c r="F397" s="107">
        <v>10</v>
      </c>
    </row>
    <row r="398" spans="1:6">
      <c r="A398" s="107"/>
      <c r="B398" s="107"/>
      <c r="C398" s="107"/>
      <c r="E398" s="111" t="s">
        <v>179</v>
      </c>
      <c r="F398" s="107">
        <v>10</v>
      </c>
    </row>
    <row r="399" spans="1:6">
      <c r="A399" s="107"/>
      <c r="B399" s="107"/>
      <c r="C399" s="107"/>
      <c r="E399" s="111" t="s">
        <v>176</v>
      </c>
      <c r="F399" s="107">
        <v>25</v>
      </c>
    </row>
    <row r="400" spans="1:6">
      <c r="A400" s="107"/>
      <c r="B400" s="107"/>
      <c r="C400" s="107"/>
      <c r="E400" s="111" t="s">
        <v>172</v>
      </c>
      <c r="F400" s="107">
        <v>10</v>
      </c>
    </row>
    <row r="401" spans="1:6">
      <c r="A401" s="107"/>
      <c r="B401" s="107"/>
      <c r="C401" s="107"/>
      <c r="D401" s="108" t="s">
        <v>626</v>
      </c>
      <c r="E401" s="109"/>
      <c r="F401" s="110">
        <v>55</v>
      </c>
    </row>
    <row r="402" spans="1:6">
      <c r="A402" s="107"/>
      <c r="B402" s="107"/>
      <c r="C402" s="108" t="s">
        <v>627</v>
      </c>
      <c r="D402" s="112"/>
      <c r="E402" s="109"/>
      <c r="F402" s="110">
        <v>55</v>
      </c>
    </row>
    <row r="403" spans="1:6">
      <c r="A403" s="107"/>
      <c r="B403" s="113" t="s">
        <v>206</v>
      </c>
      <c r="C403" s="112"/>
      <c r="D403" s="112"/>
      <c r="E403" s="109"/>
      <c r="F403" s="110">
        <v>80</v>
      </c>
    </row>
    <row r="404" spans="1:6">
      <c r="A404" s="113" t="s">
        <v>628</v>
      </c>
      <c r="B404" s="112"/>
      <c r="C404" s="112"/>
      <c r="D404" s="112"/>
      <c r="E404" s="109"/>
      <c r="F404" s="110">
        <v>312.0131</v>
      </c>
    </row>
    <row r="405" spans="1:6">
      <c r="A405" s="104" t="s">
        <v>629</v>
      </c>
      <c r="B405" s="114" t="s">
        <v>218</v>
      </c>
      <c r="C405" t="s">
        <v>630</v>
      </c>
      <c r="D405" t="s">
        <v>631</v>
      </c>
      <c r="E405" s="111" t="s">
        <v>632</v>
      </c>
      <c r="F405" s="107">
        <v>20</v>
      </c>
    </row>
    <row r="406" spans="1:6">
      <c r="A406" s="107"/>
      <c r="D406" s="108" t="s">
        <v>633</v>
      </c>
      <c r="E406" s="109"/>
      <c r="F406" s="110">
        <v>20</v>
      </c>
    </row>
    <row r="407" spans="1:6">
      <c r="A407" s="107"/>
      <c r="C407" s="108" t="s">
        <v>634</v>
      </c>
      <c r="D407" s="112"/>
      <c r="E407" s="109"/>
      <c r="F407" s="110">
        <v>20</v>
      </c>
    </row>
    <row r="408" spans="1:6">
      <c r="A408" s="107"/>
      <c r="C408" s="99" t="s">
        <v>635</v>
      </c>
      <c r="D408" t="s">
        <v>636</v>
      </c>
      <c r="E408" s="111" t="s">
        <v>637</v>
      </c>
      <c r="F408" s="107">
        <v>10</v>
      </c>
    </row>
    <row r="409" spans="1:6">
      <c r="A409" s="107"/>
      <c r="C409" s="107"/>
      <c r="D409" s="108" t="s">
        <v>638</v>
      </c>
      <c r="E409" s="109"/>
      <c r="F409" s="110">
        <v>10</v>
      </c>
    </row>
    <row r="410" spans="1:6">
      <c r="A410" s="107"/>
      <c r="C410" s="108" t="s">
        <v>639</v>
      </c>
      <c r="D410" s="112"/>
      <c r="E410" s="109"/>
      <c r="F410" s="110">
        <v>10</v>
      </c>
    </row>
    <row r="411" spans="1:6">
      <c r="A411" s="107"/>
      <c r="C411" s="99" t="s">
        <v>640</v>
      </c>
      <c r="D411" t="s">
        <v>636</v>
      </c>
      <c r="E411" s="111" t="s">
        <v>637</v>
      </c>
      <c r="F411" s="107">
        <v>10</v>
      </c>
    </row>
    <row r="412" spans="1:6">
      <c r="A412" s="107"/>
      <c r="C412" s="107"/>
      <c r="D412" s="108" t="s">
        <v>638</v>
      </c>
      <c r="E412" s="109"/>
      <c r="F412" s="110">
        <v>10</v>
      </c>
    </row>
    <row r="413" spans="1:6">
      <c r="A413" s="107"/>
      <c r="C413" s="108" t="s">
        <v>641</v>
      </c>
      <c r="D413" s="112"/>
      <c r="E413" s="109"/>
      <c r="F413" s="110">
        <v>10</v>
      </c>
    </row>
    <row r="414" spans="1:6">
      <c r="A414" s="107"/>
      <c r="B414" s="113" t="s">
        <v>233</v>
      </c>
      <c r="C414" s="112"/>
      <c r="D414" s="112"/>
      <c r="E414" s="109"/>
      <c r="F414" s="110">
        <v>40</v>
      </c>
    </row>
    <row r="415" spans="1:6">
      <c r="A415" s="107"/>
      <c r="B415" s="104" t="s">
        <v>67</v>
      </c>
      <c r="C415" t="s">
        <v>642</v>
      </c>
      <c r="D415" t="s">
        <v>203</v>
      </c>
      <c r="E415" s="111" t="s">
        <v>643</v>
      </c>
      <c r="F415" s="107">
        <v>15</v>
      </c>
    </row>
    <row r="416" spans="1:6">
      <c r="A416" s="107"/>
      <c r="B416" s="107"/>
      <c r="D416" s="108" t="s">
        <v>206</v>
      </c>
      <c r="E416" s="109"/>
      <c r="F416" s="110">
        <v>15</v>
      </c>
    </row>
    <row r="417" spans="1:6">
      <c r="A417" s="107"/>
      <c r="B417" s="107"/>
      <c r="C417" s="108" t="s">
        <v>644</v>
      </c>
      <c r="D417" s="112"/>
      <c r="E417" s="109"/>
      <c r="F417" s="110">
        <v>15</v>
      </c>
    </row>
    <row r="418" spans="1:6">
      <c r="A418" s="107"/>
      <c r="B418" s="113" t="s">
        <v>208</v>
      </c>
      <c r="C418" s="112"/>
      <c r="D418" s="112"/>
      <c r="E418" s="109"/>
      <c r="F418" s="110">
        <v>15</v>
      </c>
    </row>
    <row r="419" spans="1:6">
      <c r="A419" s="107"/>
      <c r="B419" s="104" t="s">
        <v>372</v>
      </c>
      <c r="C419" t="s">
        <v>645</v>
      </c>
      <c r="D419" t="s">
        <v>646</v>
      </c>
      <c r="E419" s="111" t="s">
        <v>647</v>
      </c>
      <c r="F419" s="107">
        <v>70</v>
      </c>
    </row>
    <row r="420" spans="1:6">
      <c r="A420" s="107"/>
      <c r="B420" s="107"/>
      <c r="D420" s="108" t="s">
        <v>648</v>
      </c>
      <c r="E420" s="109"/>
      <c r="F420" s="110">
        <v>70</v>
      </c>
    </row>
    <row r="421" spans="1:6">
      <c r="A421" s="107"/>
      <c r="B421" s="107"/>
      <c r="C421" s="108" t="s">
        <v>649</v>
      </c>
      <c r="D421" s="112"/>
      <c r="E421" s="109"/>
      <c r="F421" s="110">
        <v>70</v>
      </c>
    </row>
    <row r="422" spans="1:6">
      <c r="A422" s="107"/>
      <c r="B422" s="113" t="s">
        <v>374</v>
      </c>
      <c r="C422" s="112"/>
      <c r="D422" s="112"/>
      <c r="E422" s="109"/>
      <c r="F422" s="110">
        <v>70</v>
      </c>
    </row>
    <row r="423" spans="1:6">
      <c r="A423" s="107"/>
      <c r="B423" s="104" t="s">
        <v>49</v>
      </c>
      <c r="C423" t="s">
        <v>650</v>
      </c>
      <c r="D423" t="s">
        <v>203</v>
      </c>
      <c r="E423" s="111" t="s">
        <v>651</v>
      </c>
      <c r="F423" s="107">
        <v>2.035548</v>
      </c>
    </row>
    <row r="424" spans="1:6">
      <c r="A424" s="107"/>
      <c r="B424" s="107"/>
      <c r="D424" s="108" t="s">
        <v>206</v>
      </c>
      <c r="E424" s="109"/>
      <c r="F424" s="110">
        <v>2.035548</v>
      </c>
    </row>
    <row r="425" spans="1:6">
      <c r="A425" s="107"/>
      <c r="B425" s="107"/>
      <c r="C425" s="108" t="s">
        <v>652</v>
      </c>
      <c r="D425" s="112"/>
      <c r="E425" s="109"/>
      <c r="F425" s="110">
        <v>2.035548</v>
      </c>
    </row>
    <row r="426" spans="1:6">
      <c r="A426" s="107"/>
      <c r="B426" s="113" t="s">
        <v>247</v>
      </c>
      <c r="C426" s="112"/>
      <c r="D426" s="112"/>
      <c r="E426" s="109"/>
      <c r="F426" s="110">
        <v>2.035548</v>
      </c>
    </row>
    <row r="427" spans="1:6">
      <c r="A427" s="107"/>
      <c r="B427" s="104" t="s">
        <v>653</v>
      </c>
      <c r="C427" t="s">
        <v>654</v>
      </c>
      <c r="D427" t="s">
        <v>655</v>
      </c>
      <c r="E427" s="111" t="s">
        <v>656</v>
      </c>
      <c r="F427" s="107">
        <v>8</v>
      </c>
    </row>
    <row r="428" spans="1:6">
      <c r="A428" s="107"/>
      <c r="B428" s="107"/>
      <c r="D428" s="108" t="s">
        <v>657</v>
      </c>
      <c r="E428" s="109"/>
      <c r="F428" s="110">
        <v>8</v>
      </c>
    </row>
    <row r="429" spans="1:6">
      <c r="A429" s="107"/>
      <c r="B429" s="107"/>
      <c r="C429" s="108" t="s">
        <v>658</v>
      </c>
      <c r="D429" s="112"/>
      <c r="E429" s="109"/>
      <c r="F429" s="110">
        <v>8</v>
      </c>
    </row>
    <row r="430" spans="1:6">
      <c r="A430" s="107"/>
      <c r="B430" s="107"/>
      <c r="C430" s="99" t="s">
        <v>659</v>
      </c>
      <c r="D430" t="s">
        <v>660</v>
      </c>
      <c r="E430" s="111" t="s">
        <v>661</v>
      </c>
      <c r="F430" s="107">
        <v>20.34</v>
      </c>
    </row>
    <row r="431" spans="1:6">
      <c r="A431" s="107"/>
      <c r="B431" s="107"/>
      <c r="C431" s="107"/>
      <c r="D431" s="108" t="s">
        <v>662</v>
      </c>
      <c r="E431" s="109"/>
      <c r="F431" s="110">
        <v>20.34</v>
      </c>
    </row>
    <row r="432" spans="1:6">
      <c r="A432" s="107"/>
      <c r="B432" s="107"/>
      <c r="C432" s="108" t="s">
        <v>663</v>
      </c>
      <c r="D432" s="112"/>
      <c r="E432" s="109"/>
      <c r="F432" s="110">
        <v>20.34</v>
      </c>
    </row>
    <row r="433" spans="1:6">
      <c r="A433" s="107"/>
      <c r="B433" s="113" t="s">
        <v>664</v>
      </c>
      <c r="C433" s="112"/>
      <c r="D433" s="112"/>
      <c r="E433" s="109"/>
      <c r="F433" s="110">
        <v>28.34</v>
      </c>
    </row>
    <row r="434" spans="1:6">
      <c r="A434" s="107"/>
      <c r="B434" s="104" t="s">
        <v>665</v>
      </c>
      <c r="C434" t="s">
        <v>203</v>
      </c>
      <c r="D434" t="s">
        <v>203</v>
      </c>
      <c r="E434" s="111" t="s">
        <v>666</v>
      </c>
      <c r="F434" s="107">
        <v>6.096882</v>
      </c>
    </row>
    <row r="435" spans="1:6">
      <c r="A435" s="107"/>
      <c r="B435" s="107"/>
      <c r="E435" s="111" t="s">
        <v>667</v>
      </c>
      <c r="F435" s="107">
        <v>1.6</v>
      </c>
    </row>
    <row r="436" spans="1:6">
      <c r="A436" s="107"/>
      <c r="B436" s="107"/>
      <c r="E436" s="111" t="s">
        <v>668</v>
      </c>
      <c r="F436" s="107">
        <v>22.303118</v>
      </c>
    </row>
    <row r="437" spans="1:6">
      <c r="A437" s="107"/>
      <c r="B437" s="107"/>
      <c r="D437" s="108" t="s">
        <v>206</v>
      </c>
      <c r="E437" s="109"/>
      <c r="F437" s="110">
        <v>30</v>
      </c>
    </row>
    <row r="438" spans="1:6">
      <c r="A438" s="107"/>
      <c r="B438" s="107"/>
      <c r="C438" s="108" t="s">
        <v>206</v>
      </c>
      <c r="D438" s="112"/>
      <c r="E438" s="109"/>
      <c r="F438" s="110">
        <v>30</v>
      </c>
    </row>
    <row r="439" spans="1:6">
      <c r="A439" s="107"/>
      <c r="B439" s="113" t="s">
        <v>669</v>
      </c>
      <c r="C439" s="112"/>
      <c r="D439" s="112"/>
      <c r="E439" s="109"/>
      <c r="F439" s="110">
        <v>30</v>
      </c>
    </row>
    <row r="440" spans="1:6">
      <c r="A440" s="107"/>
      <c r="B440" s="104" t="s">
        <v>21</v>
      </c>
      <c r="C440" t="s">
        <v>670</v>
      </c>
      <c r="D440" t="s">
        <v>671</v>
      </c>
      <c r="E440" s="111" t="s">
        <v>672</v>
      </c>
      <c r="F440" s="107">
        <v>10</v>
      </c>
    </row>
    <row r="441" spans="1:6">
      <c r="A441" s="107"/>
      <c r="B441" s="107"/>
      <c r="D441" s="108" t="s">
        <v>673</v>
      </c>
      <c r="E441" s="109"/>
      <c r="F441" s="110">
        <v>10</v>
      </c>
    </row>
    <row r="442" spans="1:6">
      <c r="A442" s="107"/>
      <c r="B442" s="107"/>
      <c r="C442" s="108" t="s">
        <v>674</v>
      </c>
      <c r="D442" s="112"/>
      <c r="E442" s="109"/>
      <c r="F442" s="110">
        <v>10</v>
      </c>
    </row>
    <row r="443" spans="1:6">
      <c r="A443" s="107"/>
      <c r="B443" s="113" t="s">
        <v>324</v>
      </c>
      <c r="C443" s="112"/>
      <c r="D443" s="112"/>
      <c r="E443" s="109"/>
      <c r="F443" s="110">
        <v>10</v>
      </c>
    </row>
    <row r="444" spans="1:6">
      <c r="A444" s="113" t="s">
        <v>675</v>
      </c>
      <c r="B444" s="112"/>
      <c r="C444" s="112"/>
      <c r="D444" s="112"/>
      <c r="E444" s="109"/>
      <c r="F444" s="110">
        <v>195.375548</v>
      </c>
    </row>
    <row r="445" spans="1:6">
      <c r="A445" s="104" t="s">
        <v>676</v>
      </c>
      <c r="B445" s="114" t="s">
        <v>49</v>
      </c>
      <c r="C445" t="s">
        <v>677</v>
      </c>
      <c r="D445" t="s">
        <v>678</v>
      </c>
      <c r="E445" s="111" t="s">
        <v>679</v>
      </c>
      <c r="F445" s="107">
        <v>10</v>
      </c>
    </row>
    <row r="446" spans="1:6">
      <c r="A446" s="107"/>
      <c r="D446" s="108" t="s">
        <v>680</v>
      </c>
      <c r="E446" s="109"/>
      <c r="F446" s="110">
        <v>10</v>
      </c>
    </row>
    <row r="447" spans="1:6">
      <c r="A447" s="107"/>
      <c r="C447" s="108" t="s">
        <v>681</v>
      </c>
      <c r="D447" s="112"/>
      <c r="E447" s="109"/>
      <c r="F447" s="110">
        <v>10</v>
      </c>
    </row>
    <row r="448" spans="1:6">
      <c r="A448" s="107"/>
      <c r="B448" s="113" t="s">
        <v>247</v>
      </c>
      <c r="C448" s="112"/>
      <c r="D448" s="112"/>
      <c r="E448" s="109"/>
      <c r="F448" s="110">
        <v>10</v>
      </c>
    </row>
    <row r="449" spans="1:6">
      <c r="A449" s="107"/>
      <c r="B449" s="104" t="s">
        <v>21</v>
      </c>
      <c r="C449" t="s">
        <v>682</v>
      </c>
      <c r="D449" t="s">
        <v>203</v>
      </c>
      <c r="E449" s="111" t="s">
        <v>683</v>
      </c>
      <c r="F449" s="107">
        <v>10.11</v>
      </c>
    </row>
    <row r="450" spans="1:6">
      <c r="A450" s="107"/>
      <c r="B450" s="107"/>
      <c r="D450" s="108" t="s">
        <v>206</v>
      </c>
      <c r="E450" s="109"/>
      <c r="F450" s="110">
        <v>10.11</v>
      </c>
    </row>
    <row r="451" spans="1:6">
      <c r="A451" s="107"/>
      <c r="B451" s="107"/>
      <c r="C451" s="108" t="s">
        <v>684</v>
      </c>
      <c r="D451" s="112"/>
      <c r="E451" s="109"/>
      <c r="F451" s="110">
        <v>10.11</v>
      </c>
    </row>
    <row r="452" spans="1:6">
      <c r="A452" s="107"/>
      <c r="B452" s="113" t="s">
        <v>324</v>
      </c>
      <c r="C452" s="112"/>
      <c r="D452" s="112"/>
      <c r="E452" s="109"/>
      <c r="F452" s="110">
        <v>10.11</v>
      </c>
    </row>
    <row r="453" spans="1:6">
      <c r="A453" s="113" t="s">
        <v>685</v>
      </c>
      <c r="B453" s="112"/>
      <c r="C453" s="112"/>
      <c r="D453" s="112"/>
      <c r="E453" s="109"/>
      <c r="F453" s="110">
        <v>20.11</v>
      </c>
    </row>
    <row r="454" spans="1:6">
      <c r="A454" s="104" t="s">
        <v>203</v>
      </c>
      <c r="B454" s="114" t="s">
        <v>686</v>
      </c>
      <c r="C454" t="s">
        <v>203</v>
      </c>
      <c r="D454" t="s">
        <v>203</v>
      </c>
      <c r="E454" s="111" t="s">
        <v>203</v>
      </c>
      <c r="F454" s="107">
        <v>100</v>
      </c>
    </row>
    <row r="455" spans="1:6">
      <c r="A455" s="107"/>
      <c r="D455" s="108" t="s">
        <v>206</v>
      </c>
      <c r="E455" s="109"/>
      <c r="F455" s="110">
        <v>100</v>
      </c>
    </row>
    <row r="456" spans="1:6">
      <c r="A456" s="107"/>
      <c r="C456" s="108" t="s">
        <v>206</v>
      </c>
      <c r="D456" s="112"/>
      <c r="E456" s="109"/>
      <c r="F456" s="110">
        <v>100</v>
      </c>
    </row>
    <row r="457" spans="1:6">
      <c r="A457" s="107"/>
      <c r="B457" s="113" t="s">
        <v>687</v>
      </c>
      <c r="C457" s="112"/>
      <c r="D457" s="112"/>
      <c r="E457" s="109"/>
      <c r="F457" s="110">
        <v>100</v>
      </c>
    </row>
    <row r="458" spans="1:6">
      <c r="A458" s="107"/>
      <c r="B458" s="104" t="s">
        <v>688</v>
      </c>
      <c r="C458" t="s">
        <v>203</v>
      </c>
      <c r="D458" t="s">
        <v>203</v>
      </c>
      <c r="E458" s="111" t="s">
        <v>203</v>
      </c>
      <c r="F458" s="107">
        <v>100</v>
      </c>
    </row>
    <row r="459" spans="1:6">
      <c r="A459" s="107"/>
      <c r="B459" s="107"/>
      <c r="D459" s="108" t="s">
        <v>206</v>
      </c>
      <c r="E459" s="109"/>
      <c r="F459" s="110">
        <v>100</v>
      </c>
    </row>
    <row r="460" spans="1:6">
      <c r="A460" s="107"/>
      <c r="B460" s="107"/>
      <c r="C460" s="108" t="s">
        <v>206</v>
      </c>
      <c r="D460" s="112"/>
      <c r="E460" s="109"/>
      <c r="F460" s="110">
        <v>100</v>
      </c>
    </row>
    <row r="461" spans="1:6">
      <c r="A461" s="107"/>
      <c r="B461" s="113" t="s">
        <v>689</v>
      </c>
      <c r="C461" s="112"/>
      <c r="D461" s="112"/>
      <c r="E461" s="109"/>
      <c r="F461" s="110">
        <v>100</v>
      </c>
    </row>
    <row r="462" spans="1:6">
      <c r="A462" s="107"/>
      <c r="B462" s="104" t="s">
        <v>690</v>
      </c>
      <c r="C462" t="s">
        <v>203</v>
      </c>
      <c r="D462" t="s">
        <v>203</v>
      </c>
      <c r="E462" s="111" t="s">
        <v>203</v>
      </c>
      <c r="F462" s="107">
        <v>100</v>
      </c>
    </row>
    <row r="463" spans="1:6">
      <c r="A463" s="107"/>
      <c r="B463" s="107"/>
      <c r="D463" s="108" t="s">
        <v>206</v>
      </c>
      <c r="E463" s="109"/>
      <c r="F463" s="110">
        <v>100</v>
      </c>
    </row>
    <row r="464" spans="1:6">
      <c r="A464" s="107"/>
      <c r="B464" s="107"/>
      <c r="C464" s="108" t="s">
        <v>206</v>
      </c>
      <c r="D464" s="112"/>
      <c r="E464" s="109"/>
      <c r="F464" s="110">
        <v>100</v>
      </c>
    </row>
    <row r="465" spans="1:6">
      <c r="A465" s="107"/>
      <c r="B465" s="113" t="s">
        <v>691</v>
      </c>
      <c r="C465" s="112"/>
      <c r="D465" s="112"/>
      <c r="E465" s="109"/>
      <c r="F465" s="110">
        <v>100</v>
      </c>
    </row>
    <row r="466" spans="1:6">
      <c r="A466" s="107"/>
      <c r="B466" s="104" t="s">
        <v>692</v>
      </c>
      <c r="C466" t="s">
        <v>203</v>
      </c>
      <c r="D466" t="s">
        <v>203</v>
      </c>
      <c r="E466" s="111" t="s">
        <v>203</v>
      </c>
      <c r="F466" s="107">
        <v>28.34</v>
      </c>
    </row>
    <row r="467" spans="1:6">
      <c r="A467" s="107"/>
      <c r="B467" s="107"/>
      <c r="D467" s="108" t="s">
        <v>206</v>
      </c>
      <c r="E467" s="109"/>
      <c r="F467" s="110">
        <v>28.34</v>
      </c>
    </row>
    <row r="468" spans="1:6">
      <c r="A468" s="107"/>
      <c r="B468" s="107"/>
      <c r="C468" s="108" t="s">
        <v>206</v>
      </c>
      <c r="D468" s="112"/>
      <c r="E468" s="109"/>
      <c r="F468" s="110">
        <v>28.34</v>
      </c>
    </row>
    <row r="469" spans="1:6">
      <c r="A469" s="107"/>
      <c r="B469" s="113" t="s">
        <v>693</v>
      </c>
      <c r="C469" s="112"/>
      <c r="D469" s="112"/>
      <c r="E469" s="109"/>
      <c r="F469" s="110">
        <v>28.34</v>
      </c>
    </row>
    <row r="470" spans="1:6">
      <c r="A470" s="107"/>
      <c r="B470" s="104" t="s">
        <v>694</v>
      </c>
      <c r="C470" t="s">
        <v>203</v>
      </c>
      <c r="D470" t="s">
        <v>203</v>
      </c>
      <c r="E470" s="111" t="s">
        <v>203</v>
      </c>
      <c r="F470" s="107">
        <v>100</v>
      </c>
    </row>
    <row r="471" spans="1:6">
      <c r="A471" s="107"/>
      <c r="B471" s="107"/>
      <c r="D471" s="108" t="s">
        <v>206</v>
      </c>
      <c r="E471" s="109"/>
      <c r="F471" s="110">
        <v>100</v>
      </c>
    </row>
    <row r="472" spans="1:6">
      <c r="A472" s="107"/>
      <c r="B472" s="107"/>
      <c r="C472" s="108" t="s">
        <v>206</v>
      </c>
      <c r="D472" s="112"/>
      <c r="E472" s="109"/>
      <c r="F472" s="110">
        <v>100</v>
      </c>
    </row>
    <row r="473" spans="1:6">
      <c r="A473" s="107"/>
      <c r="B473" s="113" t="s">
        <v>695</v>
      </c>
      <c r="C473" s="112"/>
      <c r="D473" s="112"/>
      <c r="E473" s="109"/>
      <c r="F473" s="110">
        <v>100</v>
      </c>
    </row>
    <row r="474" spans="1:6">
      <c r="A474" s="107"/>
      <c r="B474" s="104" t="s">
        <v>696</v>
      </c>
      <c r="C474" t="s">
        <v>203</v>
      </c>
      <c r="D474" t="s">
        <v>203</v>
      </c>
      <c r="E474" s="111" t="s">
        <v>203</v>
      </c>
      <c r="F474" s="107">
        <v>100</v>
      </c>
    </row>
    <row r="475" spans="1:6">
      <c r="A475" s="107"/>
      <c r="B475" s="107"/>
      <c r="D475" s="108" t="s">
        <v>206</v>
      </c>
      <c r="E475" s="109"/>
      <c r="F475" s="110">
        <v>100</v>
      </c>
    </row>
    <row r="476" spans="1:6">
      <c r="A476" s="107"/>
      <c r="B476" s="107"/>
      <c r="C476" s="108" t="s">
        <v>206</v>
      </c>
      <c r="D476" s="112"/>
      <c r="E476" s="109"/>
      <c r="F476" s="110">
        <v>100</v>
      </c>
    </row>
    <row r="477" spans="1:6">
      <c r="A477" s="107"/>
      <c r="B477" s="113" t="s">
        <v>697</v>
      </c>
      <c r="C477" s="112"/>
      <c r="D477" s="112"/>
      <c r="E477" s="109"/>
      <c r="F477" s="110">
        <v>100</v>
      </c>
    </row>
    <row r="478" spans="1:6">
      <c r="A478" s="107"/>
      <c r="B478" s="104" t="s">
        <v>698</v>
      </c>
      <c r="C478" t="s">
        <v>203</v>
      </c>
      <c r="D478" t="s">
        <v>203</v>
      </c>
      <c r="E478" s="111" t="s">
        <v>203</v>
      </c>
      <c r="F478" s="107">
        <v>100</v>
      </c>
    </row>
    <row r="479" spans="1:6">
      <c r="A479" s="107"/>
      <c r="B479" s="107"/>
      <c r="D479" s="108" t="s">
        <v>206</v>
      </c>
      <c r="E479" s="109"/>
      <c r="F479" s="110">
        <v>100</v>
      </c>
    </row>
    <row r="480" spans="1:6">
      <c r="A480" s="107"/>
      <c r="B480" s="107"/>
      <c r="C480" s="108" t="s">
        <v>206</v>
      </c>
      <c r="D480" s="112"/>
      <c r="E480" s="109"/>
      <c r="F480" s="110">
        <v>100</v>
      </c>
    </row>
    <row r="481" spans="1:6">
      <c r="A481" s="107"/>
      <c r="B481" s="113" t="s">
        <v>699</v>
      </c>
      <c r="C481" s="112"/>
      <c r="D481" s="112"/>
      <c r="E481" s="109"/>
      <c r="F481" s="110">
        <v>100</v>
      </c>
    </row>
    <row r="482" spans="1:6">
      <c r="A482" s="107"/>
      <c r="B482" s="104" t="s">
        <v>700</v>
      </c>
      <c r="C482" t="s">
        <v>203</v>
      </c>
      <c r="D482" t="s">
        <v>203</v>
      </c>
      <c r="E482" s="111" t="s">
        <v>203</v>
      </c>
      <c r="F482" s="107">
        <v>100</v>
      </c>
    </row>
    <row r="483" spans="1:6">
      <c r="A483" s="107"/>
      <c r="B483" s="107"/>
      <c r="D483" s="108" t="s">
        <v>206</v>
      </c>
      <c r="E483" s="109"/>
      <c r="F483" s="110">
        <v>100</v>
      </c>
    </row>
    <row r="484" spans="1:6">
      <c r="A484" s="107"/>
      <c r="B484" s="107"/>
      <c r="C484" s="108" t="s">
        <v>206</v>
      </c>
      <c r="D484" s="112"/>
      <c r="E484" s="109"/>
      <c r="F484" s="110">
        <v>100</v>
      </c>
    </row>
    <row r="485" spans="1:6">
      <c r="A485" s="107"/>
      <c r="B485" s="113" t="s">
        <v>701</v>
      </c>
      <c r="C485" s="112"/>
      <c r="D485" s="112"/>
      <c r="E485" s="109"/>
      <c r="F485" s="110">
        <v>100</v>
      </c>
    </row>
    <row r="486" spans="1:6">
      <c r="A486" s="107"/>
      <c r="B486" s="104" t="s">
        <v>702</v>
      </c>
      <c r="C486" t="s">
        <v>203</v>
      </c>
      <c r="D486" t="s">
        <v>203</v>
      </c>
      <c r="E486" s="111" t="s">
        <v>203</v>
      </c>
      <c r="F486" s="107">
        <v>300</v>
      </c>
    </row>
    <row r="487" spans="1:6">
      <c r="A487" s="107"/>
      <c r="B487" s="107"/>
      <c r="D487" s="108" t="s">
        <v>206</v>
      </c>
      <c r="E487" s="109"/>
      <c r="F487" s="110">
        <v>300</v>
      </c>
    </row>
    <row r="488" spans="1:6">
      <c r="A488" s="107"/>
      <c r="B488" s="107"/>
      <c r="C488" s="108" t="s">
        <v>206</v>
      </c>
      <c r="D488" s="112"/>
      <c r="E488" s="109"/>
      <c r="F488" s="110">
        <v>300</v>
      </c>
    </row>
    <row r="489" spans="1:6">
      <c r="A489" s="107"/>
      <c r="B489" s="113" t="s">
        <v>703</v>
      </c>
      <c r="C489" s="112"/>
      <c r="D489" s="112"/>
      <c r="E489" s="109"/>
      <c r="F489" s="110">
        <v>300</v>
      </c>
    </row>
    <row r="490" spans="1:6">
      <c r="A490" s="107"/>
      <c r="B490" s="104" t="s">
        <v>704</v>
      </c>
      <c r="C490" t="s">
        <v>203</v>
      </c>
      <c r="D490" t="s">
        <v>203</v>
      </c>
      <c r="E490" s="111" t="s">
        <v>203</v>
      </c>
      <c r="F490" s="107">
        <v>340.25674</v>
      </c>
    </row>
    <row r="491" spans="1:6">
      <c r="A491" s="107"/>
      <c r="B491" s="107"/>
      <c r="D491" s="108" t="s">
        <v>206</v>
      </c>
      <c r="E491" s="109"/>
      <c r="F491" s="110">
        <v>340.25674</v>
      </c>
    </row>
    <row r="492" spans="1:6">
      <c r="A492" s="107"/>
      <c r="B492" s="107"/>
      <c r="C492" s="108" t="s">
        <v>206</v>
      </c>
      <c r="D492" s="112"/>
      <c r="E492" s="109"/>
      <c r="F492" s="110">
        <v>340.25674</v>
      </c>
    </row>
    <row r="493" spans="1:6">
      <c r="A493" s="107"/>
      <c r="B493" s="113" t="s">
        <v>705</v>
      </c>
      <c r="C493" s="112"/>
      <c r="D493" s="112"/>
      <c r="E493" s="109"/>
      <c r="F493" s="110">
        <v>340.25674</v>
      </c>
    </row>
    <row r="494" spans="1:6">
      <c r="A494" s="107"/>
      <c r="B494" s="104" t="s">
        <v>706</v>
      </c>
      <c r="C494" t="s">
        <v>203</v>
      </c>
      <c r="D494" t="s">
        <v>203</v>
      </c>
      <c r="E494" s="111" t="s">
        <v>707</v>
      </c>
      <c r="F494" s="107">
        <v>200</v>
      </c>
    </row>
    <row r="495" spans="1:6">
      <c r="A495" s="107"/>
      <c r="B495" s="107"/>
      <c r="D495" s="108" t="s">
        <v>206</v>
      </c>
      <c r="E495" s="109"/>
      <c r="F495" s="110">
        <v>200</v>
      </c>
    </row>
    <row r="496" spans="1:6">
      <c r="A496" s="107"/>
      <c r="B496" s="107"/>
      <c r="C496" s="108" t="s">
        <v>206</v>
      </c>
      <c r="D496" s="112"/>
      <c r="E496" s="109"/>
      <c r="F496" s="110">
        <v>200</v>
      </c>
    </row>
    <row r="497" spans="1:6">
      <c r="A497" s="107"/>
      <c r="B497" s="113" t="s">
        <v>708</v>
      </c>
      <c r="C497" s="112"/>
      <c r="D497" s="112"/>
      <c r="E497" s="109"/>
      <c r="F497" s="110">
        <v>200</v>
      </c>
    </row>
    <row r="498" spans="1:6">
      <c r="A498" s="107"/>
      <c r="B498" s="104" t="s">
        <v>709</v>
      </c>
      <c r="C498" t="s">
        <v>203</v>
      </c>
      <c r="D498" t="s">
        <v>203</v>
      </c>
      <c r="E498" s="111" t="s">
        <v>203</v>
      </c>
      <c r="F498" s="107">
        <v>100</v>
      </c>
    </row>
    <row r="499" spans="1:6">
      <c r="A499" s="107"/>
      <c r="B499" s="107"/>
      <c r="D499" s="108" t="s">
        <v>206</v>
      </c>
      <c r="E499" s="109"/>
      <c r="F499" s="110">
        <v>100</v>
      </c>
    </row>
    <row r="500" spans="1:6">
      <c r="A500" s="107"/>
      <c r="B500" s="107"/>
      <c r="C500" s="108" t="s">
        <v>206</v>
      </c>
      <c r="D500" s="112"/>
      <c r="E500" s="109"/>
      <c r="F500" s="110">
        <v>100</v>
      </c>
    </row>
    <row r="501" spans="1:6">
      <c r="A501" s="107"/>
      <c r="B501" s="113" t="s">
        <v>710</v>
      </c>
      <c r="C501" s="112"/>
      <c r="D501" s="112"/>
      <c r="E501" s="109"/>
      <c r="F501" s="110">
        <v>100</v>
      </c>
    </row>
    <row r="502" spans="1:6">
      <c r="A502" s="107"/>
      <c r="B502" s="104" t="s">
        <v>711</v>
      </c>
      <c r="C502" t="s">
        <v>203</v>
      </c>
      <c r="D502" t="s">
        <v>203</v>
      </c>
      <c r="E502" s="111" t="s">
        <v>203</v>
      </c>
      <c r="F502" s="107">
        <v>30</v>
      </c>
    </row>
    <row r="503" spans="1:6">
      <c r="A503" s="107"/>
      <c r="B503" s="107"/>
      <c r="D503" s="108" t="s">
        <v>206</v>
      </c>
      <c r="E503" s="109"/>
      <c r="F503" s="110">
        <v>30</v>
      </c>
    </row>
    <row r="504" spans="1:6">
      <c r="A504" s="107"/>
      <c r="B504" s="107"/>
      <c r="C504" s="108" t="s">
        <v>206</v>
      </c>
      <c r="D504" s="112"/>
      <c r="E504" s="109"/>
      <c r="F504" s="110">
        <v>30</v>
      </c>
    </row>
    <row r="505" spans="1:6">
      <c r="A505" s="107"/>
      <c r="B505" s="113" t="s">
        <v>712</v>
      </c>
      <c r="C505" s="112"/>
      <c r="D505" s="112"/>
      <c r="E505" s="109"/>
      <c r="F505" s="110">
        <v>30</v>
      </c>
    </row>
    <row r="506" spans="1:6">
      <c r="A506" s="107"/>
      <c r="B506" s="104" t="s">
        <v>713</v>
      </c>
      <c r="C506" t="s">
        <v>203</v>
      </c>
      <c r="D506" t="s">
        <v>203</v>
      </c>
      <c r="E506" s="111" t="s">
        <v>203</v>
      </c>
      <c r="F506" s="107">
        <v>100</v>
      </c>
    </row>
    <row r="507" spans="1:6">
      <c r="A507" s="107"/>
      <c r="B507" s="107"/>
      <c r="D507" s="108" t="s">
        <v>206</v>
      </c>
      <c r="E507" s="109"/>
      <c r="F507" s="110">
        <v>100</v>
      </c>
    </row>
    <row r="508" spans="1:6">
      <c r="A508" s="107"/>
      <c r="B508" s="107"/>
      <c r="C508" s="108" t="s">
        <v>206</v>
      </c>
      <c r="D508" s="112"/>
      <c r="E508" s="109"/>
      <c r="F508" s="110">
        <v>100</v>
      </c>
    </row>
    <row r="509" spans="1:6">
      <c r="A509" s="107"/>
      <c r="B509" s="113" t="s">
        <v>714</v>
      </c>
      <c r="C509" s="112"/>
      <c r="D509" s="112"/>
      <c r="E509" s="109"/>
      <c r="F509" s="110">
        <v>100</v>
      </c>
    </row>
    <row r="510" spans="1:6">
      <c r="A510" s="107"/>
      <c r="B510" s="104" t="s">
        <v>715</v>
      </c>
      <c r="C510" t="s">
        <v>203</v>
      </c>
      <c r="D510" t="s">
        <v>203</v>
      </c>
      <c r="E510" s="111" t="s">
        <v>203</v>
      </c>
      <c r="F510" s="107">
        <v>100</v>
      </c>
    </row>
    <row r="511" spans="1:6">
      <c r="A511" s="107"/>
      <c r="B511" s="107"/>
      <c r="D511" s="108" t="s">
        <v>206</v>
      </c>
      <c r="E511" s="109"/>
      <c r="F511" s="110">
        <v>100</v>
      </c>
    </row>
    <row r="512" spans="1:6">
      <c r="A512" s="107"/>
      <c r="B512" s="107"/>
      <c r="C512" s="108" t="s">
        <v>206</v>
      </c>
      <c r="D512" s="112"/>
      <c r="E512" s="109"/>
      <c r="F512" s="110">
        <v>100</v>
      </c>
    </row>
    <row r="513" spans="1:6">
      <c r="A513" s="107"/>
      <c r="B513" s="113" t="s">
        <v>716</v>
      </c>
      <c r="C513" s="112"/>
      <c r="D513" s="112"/>
      <c r="E513" s="109"/>
      <c r="F513" s="110">
        <v>100</v>
      </c>
    </row>
    <row r="514" spans="1:6">
      <c r="A514" s="107"/>
      <c r="B514" s="104" t="s">
        <v>717</v>
      </c>
      <c r="C514" t="s">
        <v>203</v>
      </c>
      <c r="D514" t="s">
        <v>203</v>
      </c>
      <c r="E514" s="111" t="s">
        <v>203</v>
      </c>
      <c r="F514" s="107">
        <v>200</v>
      </c>
    </row>
    <row r="515" spans="1:6">
      <c r="A515" s="107"/>
      <c r="B515" s="107"/>
      <c r="D515" s="108" t="s">
        <v>206</v>
      </c>
      <c r="E515" s="109"/>
      <c r="F515" s="110">
        <v>200</v>
      </c>
    </row>
    <row r="516" spans="1:6">
      <c r="A516" s="107"/>
      <c r="B516" s="107"/>
      <c r="C516" s="108" t="s">
        <v>206</v>
      </c>
      <c r="D516" s="112"/>
      <c r="E516" s="109"/>
      <c r="F516" s="110">
        <v>200</v>
      </c>
    </row>
    <row r="517" spans="1:6">
      <c r="A517" s="107"/>
      <c r="B517" s="113" t="s">
        <v>718</v>
      </c>
      <c r="C517" s="112"/>
      <c r="D517" s="112"/>
      <c r="E517" s="109"/>
      <c r="F517" s="110">
        <v>200</v>
      </c>
    </row>
    <row r="518" spans="1:6">
      <c r="A518" s="107"/>
      <c r="B518" s="104" t="s">
        <v>719</v>
      </c>
      <c r="C518" t="s">
        <v>203</v>
      </c>
      <c r="D518" t="s">
        <v>203</v>
      </c>
      <c r="E518" s="111" t="s">
        <v>203</v>
      </c>
      <c r="F518" s="107">
        <v>200</v>
      </c>
    </row>
    <row r="519" spans="1:6">
      <c r="A519" s="107"/>
      <c r="B519" s="107"/>
      <c r="D519" s="108" t="s">
        <v>206</v>
      </c>
      <c r="E519" s="109"/>
      <c r="F519" s="110">
        <v>200</v>
      </c>
    </row>
    <row r="520" spans="1:6">
      <c r="A520" s="107"/>
      <c r="B520" s="107"/>
      <c r="C520" s="108" t="s">
        <v>206</v>
      </c>
      <c r="D520" s="112"/>
      <c r="E520" s="109"/>
      <c r="F520" s="110">
        <v>200</v>
      </c>
    </row>
    <row r="521" spans="1:6">
      <c r="A521" s="107"/>
      <c r="B521" s="113" t="s">
        <v>720</v>
      </c>
      <c r="C521" s="112"/>
      <c r="D521" s="112"/>
      <c r="E521" s="109"/>
      <c r="F521" s="110">
        <v>200</v>
      </c>
    </row>
    <row r="522" spans="1:6">
      <c r="A522" s="107"/>
      <c r="B522" s="104" t="s">
        <v>721</v>
      </c>
      <c r="C522" t="s">
        <v>203</v>
      </c>
      <c r="D522" t="s">
        <v>203</v>
      </c>
      <c r="E522" s="111" t="s">
        <v>203</v>
      </c>
      <c r="F522" s="107">
        <v>2298.59674</v>
      </c>
    </row>
    <row r="523" spans="1:6">
      <c r="A523" s="107"/>
      <c r="B523" s="107"/>
      <c r="D523" s="108" t="s">
        <v>206</v>
      </c>
      <c r="E523" s="109"/>
      <c r="F523" s="110">
        <v>2298.59674</v>
      </c>
    </row>
    <row r="524" spans="1:6">
      <c r="A524" s="107"/>
      <c r="B524" s="107"/>
      <c r="C524" s="108" t="s">
        <v>206</v>
      </c>
      <c r="D524" s="112"/>
      <c r="E524" s="109"/>
      <c r="F524" s="110">
        <v>2298.59674</v>
      </c>
    </row>
    <row r="525" spans="1:6">
      <c r="A525" s="107"/>
      <c r="B525" s="113" t="s">
        <v>722</v>
      </c>
      <c r="C525" s="112"/>
      <c r="D525" s="112"/>
      <c r="E525" s="109"/>
      <c r="F525" s="110">
        <v>2298.59674</v>
      </c>
    </row>
    <row r="526" spans="1:6">
      <c r="A526" s="107"/>
      <c r="B526" s="104" t="s">
        <v>203</v>
      </c>
      <c r="C526" t="s">
        <v>203</v>
      </c>
      <c r="D526" t="s">
        <v>203</v>
      </c>
      <c r="E526" s="111" t="s">
        <v>203</v>
      </c>
      <c r="F526" s="107"/>
    </row>
    <row r="527" spans="1:6">
      <c r="A527" s="107"/>
      <c r="B527" s="107"/>
      <c r="D527" s="108" t="s">
        <v>206</v>
      </c>
      <c r="E527" s="109"/>
      <c r="F527" s="110"/>
    </row>
    <row r="528" spans="1:6">
      <c r="A528" s="107"/>
      <c r="B528" s="107"/>
      <c r="C528" s="108" t="s">
        <v>206</v>
      </c>
      <c r="D528" s="112"/>
      <c r="E528" s="109"/>
      <c r="F528" s="110"/>
    </row>
    <row r="529" spans="1:6">
      <c r="A529" s="107"/>
      <c r="B529" s="113" t="s">
        <v>206</v>
      </c>
      <c r="C529" s="112"/>
      <c r="D529" s="112"/>
      <c r="E529" s="109"/>
      <c r="F529" s="110"/>
    </row>
    <row r="530" spans="1:6">
      <c r="A530" s="113" t="s">
        <v>206</v>
      </c>
      <c r="B530" s="112"/>
      <c r="C530" s="112"/>
      <c r="D530" s="112"/>
      <c r="E530" s="109"/>
      <c r="F530" s="110">
        <v>4597.19348</v>
      </c>
    </row>
    <row r="531" spans="1:6">
      <c r="A531" s="108" t="s">
        <v>723</v>
      </c>
      <c r="B531" s="108"/>
      <c r="C531" s="108"/>
      <c r="D531" s="108"/>
      <c r="E531" s="109"/>
      <c r="F531" s="110">
        <v>6895.79022</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F529"/>
  <sheetViews>
    <sheetView workbookViewId="0">
      <selection activeCell="B3" sqref="B3:F3"/>
    </sheetView>
  </sheetViews>
  <sheetFormatPr defaultColWidth="8.89166666666667" defaultRowHeight="13.5" outlineLevelCol="5"/>
  <cols>
    <col min="1" max="2" width="29.8916666666667" customWidth="1"/>
    <col min="3" max="3" width="68.1083333333333" customWidth="1"/>
    <col min="4" max="4" width="44.5583333333333" customWidth="1"/>
    <col min="5" max="5" width="162.666666666667" customWidth="1"/>
    <col min="6" max="6" width="12.8916666666667" customWidth="1"/>
  </cols>
  <sheetData>
    <row r="3" spans="1:6">
      <c r="A3" s="97" t="s">
        <v>195</v>
      </c>
      <c r="B3" s="98"/>
      <c r="C3" s="98"/>
      <c r="D3" s="98"/>
      <c r="E3" s="98"/>
      <c r="F3" s="99"/>
    </row>
    <row r="4" spans="1:6">
      <c r="A4" s="100" t="s">
        <v>11</v>
      </c>
      <c r="B4" s="101" t="s">
        <v>2</v>
      </c>
      <c r="C4" s="101" t="s">
        <v>12</v>
      </c>
      <c r="D4" s="101" t="s">
        <v>6</v>
      </c>
      <c r="E4" s="102" t="s">
        <v>196</v>
      </c>
      <c r="F4" s="103" t="s">
        <v>197</v>
      </c>
    </row>
    <row r="5" spans="1:6">
      <c r="A5" s="104" t="s">
        <v>198</v>
      </c>
      <c r="B5" s="105" t="s">
        <v>67</v>
      </c>
      <c r="C5" s="98" t="s">
        <v>199</v>
      </c>
      <c r="D5" s="98" t="s">
        <v>200</v>
      </c>
      <c r="E5" s="106" t="s">
        <v>201</v>
      </c>
      <c r="F5" s="99">
        <v>1.5</v>
      </c>
    </row>
    <row r="6" spans="1:6">
      <c r="A6" s="107"/>
      <c r="D6" s="108" t="s">
        <v>202</v>
      </c>
      <c r="E6" s="109"/>
      <c r="F6" s="110">
        <v>1.5</v>
      </c>
    </row>
    <row r="7" spans="1:6">
      <c r="A7" s="107"/>
      <c r="D7" s="99" t="s">
        <v>203</v>
      </c>
      <c r="E7" s="111" t="s">
        <v>204</v>
      </c>
      <c r="F7" s="107">
        <v>2.98</v>
      </c>
    </row>
    <row r="8" spans="1:6">
      <c r="A8" s="107"/>
      <c r="D8" s="107"/>
      <c r="E8" s="111" t="s">
        <v>205</v>
      </c>
      <c r="F8" s="107">
        <v>0.52</v>
      </c>
    </row>
    <row r="9" spans="1:6">
      <c r="A9" s="107"/>
      <c r="D9" s="108" t="s">
        <v>206</v>
      </c>
      <c r="E9" s="109"/>
      <c r="F9" s="110">
        <v>3.5</v>
      </c>
    </row>
    <row r="10" spans="1:6">
      <c r="A10" s="107"/>
      <c r="C10" s="108" t="s">
        <v>207</v>
      </c>
      <c r="D10" s="112"/>
      <c r="E10" s="109"/>
      <c r="F10" s="110">
        <v>5</v>
      </c>
    </row>
    <row r="11" spans="1:6">
      <c r="A11" s="107"/>
      <c r="B11" s="113" t="s">
        <v>208</v>
      </c>
      <c r="C11" s="112"/>
      <c r="D11" s="112"/>
      <c r="E11" s="109"/>
      <c r="F11" s="110">
        <v>5</v>
      </c>
    </row>
    <row r="12" spans="1:6">
      <c r="A12" s="113" t="s">
        <v>209</v>
      </c>
      <c r="B12" s="112"/>
      <c r="C12" s="112"/>
      <c r="D12" s="112"/>
      <c r="E12" s="109"/>
      <c r="F12" s="110">
        <v>5</v>
      </c>
    </row>
    <row r="13" spans="1:6">
      <c r="A13" s="104" t="s">
        <v>210</v>
      </c>
      <c r="B13" s="114" t="s">
        <v>211</v>
      </c>
      <c r="C13" t="s">
        <v>212</v>
      </c>
      <c r="D13" t="s">
        <v>213</v>
      </c>
      <c r="E13" s="111" t="s">
        <v>214</v>
      </c>
      <c r="F13" s="107">
        <v>0.463954</v>
      </c>
    </row>
    <row r="14" spans="1:6">
      <c r="A14" s="107"/>
      <c r="D14" s="108" t="s">
        <v>215</v>
      </c>
      <c r="E14" s="109"/>
      <c r="F14" s="110">
        <v>0.463954</v>
      </c>
    </row>
    <row r="15" spans="1:6">
      <c r="A15" s="107"/>
      <c r="C15" s="108" t="s">
        <v>216</v>
      </c>
      <c r="D15" s="112"/>
      <c r="E15" s="109"/>
      <c r="F15" s="110">
        <v>0.463954</v>
      </c>
    </row>
    <row r="16" spans="1:6">
      <c r="A16" s="107"/>
      <c r="B16" s="113" t="s">
        <v>217</v>
      </c>
      <c r="C16" s="112"/>
      <c r="D16" s="112"/>
      <c r="E16" s="109"/>
      <c r="F16" s="110">
        <v>0.463954</v>
      </c>
    </row>
    <row r="17" spans="1:6">
      <c r="A17" s="107"/>
      <c r="B17" s="104" t="s">
        <v>218</v>
      </c>
      <c r="C17" t="s">
        <v>219</v>
      </c>
      <c r="D17" t="s">
        <v>220</v>
      </c>
      <c r="E17" s="111" t="s">
        <v>221</v>
      </c>
      <c r="F17" s="107">
        <v>10</v>
      </c>
    </row>
    <row r="18" spans="1:6">
      <c r="A18" s="107"/>
      <c r="B18" s="107"/>
      <c r="E18" s="111" t="s">
        <v>222</v>
      </c>
      <c r="F18" s="107">
        <v>0</v>
      </c>
    </row>
    <row r="19" spans="1:6">
      <c r="A19" s="107"/>
      <c r="B19" s="107"/>
      <c r="E19" s="111" t="s">
        <v>223</v>
      </c>
      <c r="F19" s="107">
        <v>10</v>
      </c>
    </row>
    <row r="20" spans="1:6">
      <c r="A20" s="107"/>
      <c r="B20" s="107"/>
      <c r="D20" s="108" t="s">
        <v>224</v>
      </c>
      <c r="E20" s="109"/>
      <c r="F20" s="110">
        <v>20</v>
      </c>
    </row>
    <row r="21" spans="1:6">
      <c r="A21" s="107"/>
      <c r="B21" s="107"/>
      <c r="C21" s="108" t="s">
        <v>225</v>
      </c>
      <c r="D21" s="112"/>
      <c r="E21" s="109"/>
      <c r="F21" s="110">
        <v>20</v>
      </c>
    </row>
    <row r="22" spans="1:6">
      <c r="A22" s="107"/>
      <c r="B22" s="107"/>
      <c r="C22" s="99" t="s">
        <v>226</v>
      </c>
      <c r="D22" t="s">
        <v>227</v>
      </c>
      <c r="E22" s="111" t="s">
        <v>228</v>
      </c>
      <c r="F22" s="107">
        <v>8</v>
      </c>
    </row>
    <row r="23" spans="1:6">
      <c r="A23" s="107"/>
      <c r="B23" s="107"/>
      <c r="C23" s="107"/>
      <c r="E23" s="111" t="s">
        <v>229</v>
      </c>
      <c r="F23" s="107">
        <v>10</v>
      </c>
    </row>
    <row r="24" spans="1:6">
      <c r="A24" s="107"/>
      <c r="B24" s="107"/>
      <c r="C24" s="107"/>
      <c r="E24" s="111" t="s">
        <v>230</v>
      </c>
      <c r="F24" s="107">
        <v>0</v>
      </c>
    </row>
    <row r="25" spans="1:6">
      <c r="A25" s="107"/>
      <c r="B25" s="107"/>
      <c r="C25" s="107"/>
      <c r="D25" s="108" t="s">
        <v>231</v>
      </c>
      <c r="E25" s="109"/>
      <c r="F25" s="110">
        <v>18</v>
      </c>
    </row>
    <row r="26" spans="1:6">
      <c r="A26" s="107"/>
      <c r="B26" s="107"/>
      <c r="C26" s="108" t="s">
        <v>232</v>
      </c>
      <c r="D26" s="112"/>
      <c r="E26" s="109"/>
      <c r="F26" s="110">
        <v>18</v>
      </c>
    </row>
    <row r="27" spans="1:6">
      <c r="A27" s="107"/>
      <c r="B27" s="113" t="s">
        <v>233</v>
      </c>
      <c r="C27" s="112"/>
      <c r="D27" s="112"/>
      <c r="E27" s="109"/>
      <c r="F27" s="110">
        <v>38</v>
      </c>
    </row>
    <row r="28" spans="1:6">
      <c r="A28" s="107"/>
      <c r="B28" s="104" t="s">
        <v>67</v>
      </c>
      <c r="C28" t="s">
        <v>234</v>
      </c>
      <c r="D28" t="s">
        <v>235</v>
      </c>
      <c r="E28" s="111" t="s">
        <v>236</v>
      </c>
      <c r="F28" s="107">
        <v>10</v>
      </c>
    </row>
    <row r="29" spans="1:6">
      <c r="A29" s="107"/>
      <c r="B29" s="107"/>
      <c r="D29" s="108" t="s">
        <v>237</v>
      </c>
      <c r="E29" s="109"/>
      <c r="F29" s="110">
        <v>10</v>
      </c>
    </row>
    <row r="30" spans="1:6">
      <c r="A30" s="107"/>
      <c r="B30" s="107"/>
      <c r="D30" s="99" t="s">
        <v>203</v>
      </c>
      <c r="E30" s="111" t="s">
        <v>238</v>
      </c>
      <c r="F30" s="107">
        <v>0.6</v>
      </c>
    </row>
    <row r="31" spans="1:6">
      <c r="A31" s="107"/>
      <c r="B31" s="107"/>
      <c r="D31" s="107"/>
      <c r="E31" s="111" t="s">
        <v>239</v>
      </c>
      <c r="F31" s="107">
        <v>6.67</v>
      </c>
    </row>
    <row r="32" spans="1:6">
      <c r="A32" s="107"/>
      <c r="B32" s="107"/>
      <c r="D32" s="107"/>
      <c r="E32" s="111" t="s">
        <v>240</v>
      </c>
      <c r="F32" s="107">
        <v>5</v>
      </c>
    </row>
    <row r="33" spans="1:6">
      <c r="A33" s="107"/>
      <c r="B33" s="107"/>
      <c r="D33" s="107"/>
      <c r="E33" s="111" t="s">
        <v>241</v>
      </c>
      <c r="F33" s="107">
        <v>5</v>
      </c>
    </row>
    <row r="34" spans="1:6">
      <c r="A34" s="107"/>
      <c r="B34" s="107"/>
      <c r="D34" s="107"/>
      <c r="E34" s="111" t="s">
        <v>242</v>
      </c>
      <c r="F34" s="107">
        <v>9.63</v>
      </c>
    </row>
    <row r="35" spans="1:6">
      <c r="A35" s="107"/>
      <c r="B35" s="107"/>
      <c r="D35" s="108" t="s">
        <v>206</v>
      </c>
      <c r="E35" s="109"/>
      <c r="F35" s="110">
        <v>26.9</v>
      </c>
    </row>
    <row r="36" spans="1:6">
      <c r="A36" s="107"/>
      <c r="B36" s="107"/>
      <c r="C36" s="108" t="s">
        <v>243</v>
      </c>
      <c r="D36" s="112"/>
      <c r="E36" s="109"/>
      <c r="F36" s="110">
        <v>36.9</v>
      </c>
    </row>
    <row r="37" spans="1:6">
      <c r="A37" s="107"/>
      <c r="B37" s="113" t="s">
        <v>208</v>
      </c>
      <c r="C37" s="112"/>
      <c r="D37" s="112"/>
      <c r="E37" s="109"/>
      <c r="F37" s="110">
        <v>36.9</v>
      </c>
    </row>
    <row r="38" spans="1:6">
      <c r="A38" s="107"/>
      <c r="B38" s="104" t="s">
        <v>49</v>
      </c>
      <c r="C38" t="s">
        <v>219</v>
      </c>
      <c r="D38" t="s">
        <v>203</v>
      </c>
      <c r="E38" s="111" t="s">
        <v>244</v>
      </c>
      <c r="F38" s="107">
        <v>17.502756</v>
      </c>
    </row>
    <row r="39" spans="1:6">
      <c r="A39" s="107"/>
      <c r="B39" s="107"/>
      <c r="E39" s="111" t="s">
        <v>245</v>
      </c>
      <c r="F39" s="107">
        <v>3.8052</v>
      </c>
    </row>
    <row r="40" spans="1:6">
      <c r="A40" s="107"/>
      <c r="B40" s="107"/>
      <c r="E40" s="111" t="s">
        <v>246</v>
      </c>
      <c r="F40" s="107">
        <v>14.822496</v>
      </c>
    </row>
    <row r="41" spans="1:6">
      <c r="A41" s="107"/>
      <c r="B41" s="107"/>
      <c r="D41" s="108" t="s">
        <v>206</v>
      </c>
      <c r="E41" s="109"/>
      <c r="F41" s="110">
        <v>36.130452</v>
      </c>
    </row>
    <row r="42" spans="1:6">
      <c r="A42" s="107"/>
      <c r="B42" s="107"/>
      <c r="C42" s="108" t="s">
        <v>225</v>
      </c>
      <c r="D42" s="112"/>
      <c r="E42" s="109"/>
      <c r="F42" s="110">
        <v>36.130452</v>
      </c>
    </row>
    <row r="43" spans="1:6">
      <c r="A43" s="107"/>
      <c r="B43" s="113" t="s">
        <v>247</v>
      </c>
      <c r="C43" s="112"/>
      <c r="D43" s="112"/>
      <c r="E43" s="109"/>
      <c r="F43" s="110">
        <v>36.130452</v>
      </c>
    </row>
    <row r="44" spans="1:6">
      <c r="A44" s="107"/>
      <c r="B44" s="104" t="s">
        <v>248</v>
      </c>
      <c r="C44" t="s">
        <v>249</v>
      </c>
      <c r="D44" t="s">
        <v>250</v>
      </c>
      <c r="E44" s="111" t="s">
        <v>251</v>
      </c>
      <c r="F44" s="107">
        <v>10</v>
      </c>
    </row>
    <row r="45" spans="1:6">
      <c r="A45" s="107"/>
      <c r="B45" s="107"/>
      <c r="D45" s="108" t="s">
        <v>252</v>
      </c>
      <c r="E45" s="109"/>
      <c r="F45" s="110">
        <v>10</v>
      </c>
    </row>
    <row r="46" spans="1:6">
      <c r="A46" s="107"/>
      <c r="B46" s="107"/>
      <c r="C46" s="108" t="s">
        <v>253</v>
      </c>
      <c r="D46" s="112"/>
      <c r="E46" s="109"/>
      <c r="F46" s="110">
        <v>10</v>
      </c>
    </row>
    <row r="47" spans="1:6">
      <c r="A47" s="107"/>
      <c r="B47" s="113" t="s">
        <v>254</v>
      </c>
      <c r="C47" s="112"/>
      <c r="D47" s="112"/>
      <c r="E47" s="109"/>
      <c r="F47" s="110">
        <v>10</v>
      </c>
    </row>
    <row r="48" spans="1:6">
      <c r="A48" s="107"/>
      <c r="B48" s="104" t="s">
        <v>255</v>
      </c>
      <c r="C48" t="s">
        <v>256</v>
      </c>
      <c r="D48" t="s">
        <v>257</v>
      </c>
      <c r="E48" s="111" t="s">
        <v>258</v>
      </c>
      <c r="F48" s="107">
        <v>20</v>
      </c>
    </row>
    <row r="49" spans="1:6">
      <c r="A49" s="107"/>
      <c r="B49" s="107"/>
      <c r="D49" s="108" t="s">
        <v>259</v>
      </c>
      <c r="E49" s="109"/>
      <c r="F49" s="110">
        <v>20</v>
      </c>
    </row>
    <row r="50" spans="1:6">
      <c r="A50" s="107"/>
      <c r="B50" s="107"/>
      <c r="C50" s="108" t="s">
        <v>260</v>
      </c>
      <c r="D50" s="112"/>
      <c r="E50" s="109"/>
      <c r="F50" s="110">
        <v>20</v>
      </c>
    </row>
    <row r="51" spans="1:6">
      <c r="A51" s="107"/>
      <c r="B51" s="107"/>
      <c r="C51" s="99" t="s">
        <v>261</v>
      </c>
      <c r="D51" t="s">
        <v>262</v>
      </c>
      <c r="E51" s="111" t="s">
        <v>263</v>
      </c>
      <c r="F51" s="107">
        <v>9</v>
      </c>
    </row>
    <row r="52" spans="1:6">
      <c r="A52" s="107"/>
      <c r="B52" s="107"/>
      <c r="C52" s="107"/>
      <c r="D52" s="108" t="s">
        <v>264</v>
      </c>
      <c r="E52" s="109"/>
      <c r="F52" s="110">
        <v>9</v>
      </c>
    </row>
    <row r="53" spans="1:6">
      <c r="A53" s="107"/>
      <c r="B53" s="107"/>
      <c r="C53" s="108" t="s">
        <v>265</v>
      </c>
      <c r="D53" s="112"/>
      <c r="E53" s="109"/>
      <c r="F53" s="110">
        <v>9</v>
      </c>
    </row>
    <row r="54" spans="1:6">
      <c r="A54" s="107"/>
      <c r="B54" s="113" t="s">
        <v>266</v>
      </c>
      <c r="C54" s="112"/>
      <c r="D54" s="112"/>
      <c r="E54" s="109"/>
      <c r="F54" s="110">
        <v>29</v>
      </c>
    </row>
    <row r="55" spans="1:6">
      <c r="A55" s="107"/>
      <c r="B55" s="104" t="s">
        <v>100</v>
      </c>
      <c r="C55" t="s">
        <v>267</v>
      </c>
      <c r="D55" t="s">
        <v>268</v>
      </c>
      <c r="E55" s="111" t="s">
        <v>269</v>
      </c>
      <c r="F55" s="107">
        <v>10</v>
      </c>
    </row>
    <row r="56" spans="1:6">
      <c r="A56" s="107"/>
      <c r="B56" s="107"/>
      <c r="D56" s="108" t="s">
        <v>270</v>
      </c>
      <c r="E56" s="109"/>
      <c r="F56" s="110">
        <v>10</v>
      </c>
    </row>
    <row r="57" spans="1:6">
      <c r="A57" s="107"/>
      <c r="B57" s="107"/>
      <c r="C57" s="108" t="s">
        <v>271</v>
      </c>
      <c r="D57" s="112"/>
      <c r="E57" s="109"/>
      <c r="F57" s="110">
        <v>10</v>
      </c>
    </row>
    <row r="58" spans="1:6">
      <c r="A58" s="107"/>
      <c r="B58" s="107"/>
      <c r="C58" s="99" t="s">
        <v>272</v>
      </c>
      <c r="D58" t="s">
        <v>273</v>
      </c>
      <c r="E58" s="111" t="s">
        <v>274</v>
      </c>
      <c r="F58" s="107">
        <v>8.895143</v>
      </c>
    </row>
    <row r="59" spans="1:6">
      <c r="A59" s="107"/>
      <c r="B59" s="107"/>
      <c r="C59" s="107"/>
      <c r="D59" s="108" t="s">
        <v>275</v>
      </c>
      <c r="E59" s="109"/>
      <c r="F59" s="110">
        <v>8.895143</v>
      </c>
    </row>
    <row r="60" spans="1:6">
      <c r="A60" s="107"/>
      <c r="B60" s="107"/>
      <c r="C60" s="108" t="s">
        <v>276</v>
      </c>
      <c r="D60" s="112"/>
      <c r="E60" s="109"/>
      <c r="F60" s="110">
        <v>8.895143</v>
      </c>
    </row>
    <row r="61" spans="1:6">
      <c r="A61" s="107"/>
      <c r="B61" s="107"/>
      <c r="C61" s="99" t="s">
        <v>277</v>
      </c>
      <c r="D61" t="s">
        <v>278</v>
      </c>
      <c r="E61" s="111" t="s">
        <v>279</v>
      </c>
      <c r="F61" s="107">
        <v>5</v>
      </c>
    </row>
    <row r="62" spans="1:6">
      <c r="A62" s="107"/>
      <c r="B62" s="107"/>
      <c r="C62" s="107"/>
      <c r="D62" s="108" t="s">
        <v>280</v>
      </c>
      <c r="E62" s="109"/>
      <c r="F62" s="110">
        <v>5</v>
      </c>
    </row>
    <row r="63" spans="1:6">
      <c r="A63" s="107"/>
      <c r="B63" s="107"/>
      <c r="C63" s="108" t="s">
        <v>281</v>
      </c>
      <c r="D63" s="112"/>
      <c r="E63" s="109"/>
      <c r="F63" s="110">
        <v>5</v>
      </c>
    </row>
    <row r="64" spans="1:6">
      <c r="A64" s="107"/>
      <c r="B64" s="107"/>
      <c r="C64" s="99" t="s">
        <v>282</v>
      </c>
      <c r="D64" t="s">
        <v>278</v>
      </c>
      <c r="E64" s="111" t="s">
        <v>283</v>
      </c>
      <c r="F64" s="107">
        <v>5</v>
      </c>
    </row>
    <row r="65" spans="1:6">
      <c r="A65" s="107"/>
      <c r="B65" s="107"/>
      <c r="C65" s="107"/>
      <c r="D65" s="108" t="s">
        <v>280</v>
      </c>
      <c r="E65" s="109"/>
      <c r="F65" s="110">
        <v>5</v>
      </c>
    </row>
    <row r="66" spans="1:6">
      <c r="A66" s="107"/>
      <c r="B66" s="107"/>
      <c r="C66" s="108" t="s">
        <v>284</v>
      </c>
      <c r="D66" s="112"/>
      <c r="E66" s="109"/>
      <c r="F66" s="110">
        <v>5</v>
      </c>
    </row>
    <row r="67" spans="1:6">
      <c r="A67" s="107"/>
      <c r="B67" s="107"/>
      <c r="C67" s="99" t="s">
        <v>285</v>
      </c>
      <c r="D67" t="s">
        <v>286</v>
      </c>
      <c r="E67" s="111" t="s">
        <v>283</v>
      </c>
      <c r="F67" s="107">
        <v>1.714623</v>
      </c>
    </row>
    <row r="68" spans="1:6">
      <c r="A68" s="107"/>
      <c r="B68" s="107"/>
      <c r="C68" s="107"/>
      <c r="D68" s="108" t="s">
        <v>287</v>
      </c>
      <c r="E68" s="109"/>
      <c r="F68" s="110">
        <v>1.714623</v>
      </c>
    </row>
    <row r="69" spans="1:6">
      <c r="A69" s="107"/>
      <c r="B69" s="107"/>
      <c r="C69" s="108" t="s">
        <v>288</v>
      </c>
      <c r="D69" s="112"/>
      <c r="E69" s="109"/>
      <c r="F69" s="110">
        <v>1.714623</v>
      </c>
    </row>
    <row r="70" spans="1:6">
      <c r="A70" s="107"/>
      <c r="B70" s="107"/>
      <c r="C70" s="99" t="s">
        <v>289</v>
      </c>
      <c r="D70" t="s">
        <v>290</v>
      </c>
      <c r="E70" s="111" t="s">
        <v>291</v>
      </c>
      <c r="F70" s="107">
        <v>26.440234</v>
      </c>
    </row>
    <row r="71" spans="1:6">
      <c r="A71" s="107"/>
      <c r="B71" s="107"/>
      <c r="C71" s="107"/>
      <c r="D71" s="108" t="s">
        <v>292</v>
      </c>
      <c r="E71" s="109"/>
      <c r="F71" s="110">
        <v>26.440234</v>
      </c>
    </row>
    <row r="72" spans="1:6">
      <c r="A72" s="107"/>
      <c r="B72" s="107"/>
      <c r="C72" s="108" t="s">
        <v>293</v>
      </c>
      <c r="D72" s="112"/>
      <c r="E72" s="109"/>
      <c r="F72" s="110">
        <v>26.440234</v>
      </c>
    </row>
    <row r="73" spans="1:6">
      <c r="A73" s="107"/>
      <c r="B73" s="107"/>
      <c r="C73" s="99" t="s">
        <v>294</v>
      </c>
      <c r="D73" t="s">
        <v>295</v>
      </c>
      <c r="E73" s="111" t="s">
        <v>296</v>
      </c>
      <c r="F73" s="107">
        <v>25</v>
      </c>
    </row>
    <row r="74" spans="1:6">
      <c r="A74" s="107"/>
      <c r="B74" s="107"/>
      <c r="C74" s="107"/>
      <c r="D74" s="108" t="s">
        <v>297</v>
      </c>
      <c r="E74" s="109"/>
      <c r="F74" s="110">
        <v>25</v>
      </c>
    </row>
    <row r="75" spans="1:6">
      <c r="A75" s="107"/>
      <c r="B75" s="107"/>
      <c r="C75" s="108" t="s">
        <v>298</v>
      </c>
      <c r="D75" s="112"/>
      <c r="E75" s="109"/>
      <c r="F75" s="110">
        <v>25</v>
      </c>
    </row>
    <row r="76" spans="1:6">
      <c r="A76" s="107"/>
      <c r="B76" s="107"/>
      <c r="C76" s="99" t="s">
        <v>299</v>
      </c>
      <c r="D76" t="s">
        <v>300</v>
      </c>
      <c r="E76" s="111" t="s">
        <v>301</v>
      </c>
      <c r="F76" s="107">
        <v>10</v>
      </c>
    </row>
    <row r="77" spans="1:6">
      <c r="A77" s="107"/>
      <c r="B77" s="107"/>
      <c r="C77" s="107"/>
      <c r="D77" s="108" t="s">
        <v>302</v>
      </c>
      <c r="E77" s="109"/>
      <c r="F77" s="110">
        <v>10</v>
      </c>
    </row>
    <row r="78" spans="1:6">
      <c r="A78" s="107"/>
      <c r="B78" s="107"/>
      <c r="C78" s="108" t="s">
        <v>303</v>
      </c>
      <c r="D78" s="112"/>
      <c r="E78" s="109"/>
      <c r="F78" s="110">
        <v>10</v>
      </c>
    </row>
    <row r="79" spans="1:6">
      <c r="A79" s="107"/>
      <c r="B79" s="107"/>
      <c r="C79" s="99" t="s">
        <v>304</v>
      </c>
      <c r="D79" t="s">
        <v>300</v>
      </c>
      <c r="E79" s="111" t="s">
        <v>305</v>
      </c>
      <c r="F79" s="107">
        <v>15</v>
      </c>
    </row>
    <row r="80" spans="1:6">
      <c r="A80" s="107"/>
      <c r="B80" s="107"/>
      <c r="C80" s="107"/>
      <c r="D80" s="108" t="s">
        <v>302</v>
      </c>
      <c r="E80" s="109"/>
      <c r="F80" s="110">
        <v>15</v>
      </c>
    </row>
    <row r="81" spans="1:6">
      <c r="A81" s="107"/>
      <c r="B81" s="107"/>
      <c r="C81" s="108" t="s">
        <v>306</v>
      </c>
      <c r="D81" s="112"/>
      <c r="E81" s="109"/>
      <c r="F81" s="110">
        <v>15</v>
      </c>
    </row>
    <row r="82" spans="1:6">
      <c r="A82" s="107"/>
      <c r="B82" s="107"/>
      <c r="C82" s="99" t="s">
        <v>307</v>
      </c>
      <c r="D82" t="s">
        <v>257</v>
      </c>
      <c r="E82" s="111" t="s">
        <v>308</v>
      </c>
      <c r="F82" s="107">
        <v>5</v>
      </c>
    </row>
    <row r="83" spans="1:6">
      <c r="A83" s="107"/>
      <c r="B83" s="107"/>
      <c r="C83" s="107"/>
      <c r="D83" s="108" t="s">
        <v>259</v>
      </c>
      <c r="E83" s="109"/>
      <c r="F83" s="110">
        <v>5</v>
      </c>
    </row>
    <row r="84" spans="1:6">
      <c r="A84" s="107"/>
      <c r="B84" s="107"/>
      <c r="C84" s="108" t="s">
        <v>309</v>
      </c>
      <c r="D84" s="112"/>
      <c r="E84" s="109"/>
      <c r="F84" s="110">
        <v>5</v>
      </c>
    </row>
    <row r="85" spans="1:6">
      <c r="A85" s="107"/>
      <c r="B85" s="113" t="s">
        <v>310</v>
      </c>
      <c r="C85" s="112"/>
      <c r="D85" s="112"/>
      <c r="E85" s="109"/>
      <c r="F85" s="110">
        <v>112.05</v>
      </c>
    </row>
    <row r="86" spans="1:6">
      <c r="A86" s="107"/>
      <c r="B86" s="104" t="s">
        <v>311</v>
      </c>
      <c r="C86" t="s">
        <v>261</v>
      </c>
      <c r="D86" t="s">
        <v>262</v>
      </c>
      <c r="E86" s="111" t="s">
        <v>312</v>
      </c>
      <c r="F86" s="107">
        <v>15.95</v>
      </c>
    </row>
    <row r="87" spans="1:6">
      <c r="A87" s="107"/>
      <c r="B87" s="107"/>
      <c r="E87" s="111" t="s">
        <v>313</v>
      </c>
      <c r="F87" s="107">
        <v>5</v>
      </c>
    </row>
    <row r="88" spans="1:6">
      <c r="A88" s="107"/>
      <c r="B88" s="107"/>
      <c r="E88" s="111" t="s">
        <v>314</v>
      </c>
      <c r="F88" s="107">
        <v>6</v>
      </c>
    </row>
    <row r="89" spans="1:6">
      <c r="A89" s="107"/>
      <c r="B89" s="107"/>
      <c r="D89" s="108" t="s">
        <v>264</v>
      </c>
      <c r="E89" s="109"/>
      <c r="F89" s="110">
        <v>26.95</v>
      </c>
    </row>
    <row r="90" spans="1:6">
      <c r="A90" s="107"/>
      <c r="B90" s="107"/>
      <c r="C90" s="108" t="s">
        <v>265</v>
      </c>
      <c r="D90" s="112"/>
      <c r="E90" s="109"/>
      <c r="F90" s="110">
        <v>26.95</v>
      </c>
    </row>
    <row r="91" spans="1:6">
      <c r="A91" s="107"/>
      <c r="B91" s="113" t="s">
        <v>315</v>
      </c>
      <c r="C91" s="112"/>
      <c r="D91" s="112"/>
      <c r="E91" s="109"/>
      <c r="F91" s="110">
        <v>26.95</v>
      </c>
    </row>
    <row r="92" spans="1:6">
      <c r="A92" s="107"/>
      <c r="B92" s="104" t="s">
        <v>21</v>
      </c>
      <c r="C92" t="s">
        <v>316</v>
      </c>
      <c r="D92" t="s">
        <v>317</v>
      </c>
      <c r="E92" s="111" t="s">
        <v>318</v>
      </c>
      <c r="F92" s="107">
        <v>3</v>
      </c>
    </row>
    <row r="93" spans="1:6">
      <c r="A93" s="107"/>
      <c r="B93" s="107"/>
      <c r="D93" s="108" t="s">
        <v>319</v>
      </c>
      <c r="E93" s="109"/>
      <c r="F93" s="110">
        <v>3</v>
      </c>
    </row>
    <row r="94" spans="1:6">
      <c r="A94" s="107"/>
      <c r="B94" s="107"/>
      <c r="C94" s="108" t="s">
        <v>320</v>
      </c>
      <c r="D94" s="112"/>
      <c r="E94" s="109"/>
      <c r="F94" s="110">
        <v>3</v>
      </c>
    </row>
    <row r="95" spans="1:6">
      <c r="A95" s="107"/>
      <c r="B95" s="107"/>
      <c r="C95" s="99" t="s">
        <v>226</v>
      </c>
      <c r="D95" t="s">
        <v>321</v>
      </c>
      <c r="E95" s="111" t="s">
        <v>322</v>
      </c>
      <c r="F95" s="107">
        <v>5</v>
      </c>
    </row>
    <row r="96" spans="1:6">
      <c r="A96" s="107"/>
      <c r="B96" s="107"/>
      <c r="C96" s="107"/>
      <c r="D96" s="108" t="s">
        <v>323</v>
      </c>
      <c r="E96" s="109"/>
      <c r="F96" s="110">
        <v>5</v>
      </c>
    </row>
    <row r="97" spans="1:6">
      <c r="A97" s="107"/>
      <c r="B97" s="107"/>
      <c r="C97" s="108" t="s">
        <v>232</v>
      </c>
      <c r="D97" s="112"/>
      <c r="E97" s="109"/>
      <c r="F97" s="110">
        <v>5</v>
      </c>
    </row>
    <row r="98" spans="1:6">
      <c r="A98" s="107"/>
      <c r="B98" s="113" t="s">
        <v>324</v>
      </c>
      <c r="C98" s="112"/>
      <c r="D98" s="112"/>
      <c r="E98" s="109"/>
      <c r="F98" s="110">
        <v>8</v>
      </c>
    </row>
    <row r="99" spans="1:6">
      <c r="A99" s="113" t="s">
        <v>325</v>
      </c>
      <c r="B99" s="112"/>
      <c r="C99" s="112"/>
      <c r="D99" s="112"/>
      <c r="E99" s="109"/>
      <c r="F99" s="110">
        <v>297.494406</v>
      </c>
    </row>
    <row r="100" spans="1:6">
      <c r="A100" s="104" t="s">
        <v>326</v>
      </c>
      <c r="B100" s="114" t="s">
        <v>211</v>
      </c>
      <c r="C100" t="s">
        <v>327</v>
      </c>
      <c r="D100" t="s">
        <v>328</v>
      </c>
      <c r="E100" s="111" t="s">
        <v>329</v>
      </c>
      <c r="F100" s="107">
        <v>36.126846</v>
      </c>
    </row>
    <row r="101" spans="1:6">
      <c r="A101" s="107"/>
      <c r="D101" s="108" t="s">
        <v>330</v>
      </c>
      <c r="E101" s="109"/>
      <c r="F101" s="110">
        <v>36.126846</v>
      </c>
    </row>
    <row r="102" spans="1:6">
      <c r="A102" s="107"/>
      <c r="C102" s="108" t="s">
        <v>331</v>
      </c>
      <c r="D102" s="112"/>
      <c r="E102" s="109"/>
      <c r="F102" s="110">
        <v>36.126846</v>
      </c>
    </row>
    <row r="103" spans="1:6">
      <c r="A103" s="107"/>
      <c r="C103" s="99" t="s">
        <v>332</v>
      </c>
      <c r="D103" t="s">
        <v>333</v>
      </c>
      <c r="E103" s="111" t="s">
        <v>334</v>
      </c>
      <c r="F103" s="107">
        <v>21.6792</v>
      </c>
    </row>
    <row r="104" spans="1:6">
      <c r="A104" s="107"/>
      <c r="C104" s="107"/>
      <c r="D104" s="108" t="s">
        <v>335</v>
      </c>
      <c r="E104" s="109"/>
      <c r="F104" s="110">
        <v>21.6792</v>
      </c>
    </row>
    <row r="105" spans="1:6">
      <c r="A105" s="107"/>
      <c r="C105" s="108" t="s">
        <v>336</v>
      </c>
      <c r="D105" s="112"/>
      <c r="E105" s="109"/>
      <c r="F105" s="110">
        <v>21.6792</v>
      </c>
    </row>
    <row r="106" spans="1:6">
      <c r="A106" s="107"/>
      <c r="C106" s="99" t="s">
        <v>337</v>
      </c>
      <c r="D106" t="s">
        <v>338</v>
      </c>
      <c r="E106" s="111" t="s">
        <v>329</v>
      </c>
      <c r="F106" s="107">
        <v>41.73</v>
      </c>
    </row>
    <row r="107" spans="1:6">
      <c r="A107" s="107"/>
      <c r="C107" s="107"/>
      <c r="D107" s="108" t="s">
        <v>339</v>
      </c>
      <c r="E107" s="109"/>
      <c r="F107" s="110">
        <v>41.73</v>
      </c>
    </row>
    <row r="108" spans="1:6">
      <c r="A108" s="107"/>
      <c r="C108" s="108" t="s">
        <v>340</v>
      </c>
      <c r="D108" s="112"/>
      <c r="E108" s="109"/>
      <c r="F108" s="110">
        <v>41.73</v>
      </c>
    </row>
    <row r="109" spans="1:6">
      <c r="A109" s="107"/>
      <c r="B109" s="113" t="s">
        <v>217</v>
      </c>
      <c r="C109" s="112"/>
      <c r="D109" s="112"/>
      <c r="E109" s="109"/>
      <c r="F109" s="110">
        <v>99.536046</v>
      </c>
    </row>
    <row r="110" spans="1:6">
      <c r="A110" s="107"/>
      <c r="B110" s="104" t="s">
        <v>218</v>
      </c>
      <c r="C110" t="s">
        <v>341</v>
      </c>
      <c r="D110" t="s">
        <v>342</v>
      </c>
      <c r="E110" s="111" t="s">
        <v>343</v>
      </c>
      <c r="F110" s="107">
        <v>6</v>
      </c>
    </row>
    <row r="111" spans="1:6">
      <c r="A111" s="107"/>
      <c r="B111" s="107"/>
      <c r="E111" s="111" t="s">
        <v>344</v>
      </c>
      <c r="F111" s="107">
        <v>1</v>
      </c>
    </row>
    <row r="112" spans="1:6">
      <c r="A112" s="107"/>
      <c r="B112" s="107"/>
      <c r="D112" s="108" t="s">
        <v>345</v>
      </c>
      <c r="E112" s="109"/>
      <c r="F112" s="110">
        <v>7</v>
      </c>
    </row>
    <row r="113" spans="1:6">
      <c r="A113" s="107"/>
      <c r="B113" s="107"/>
      <c r="C113" s="108" t="s">
        <v>346</v>
      </c>
      <c r="D113" s="112"/>
      <c r="E113" s="109"/>
      <c r="F113" s="110">
        <v>7</v>
      </c>
    </row>
    <row r="114" spans="1:6">
      <c r="A114" s="107"/>
      <c r="B114" s="107"/>
      <c r="C114" s="99" t="s">
        <v>347</v>
      </c>
      <c r="D114" t="s">
        <v>348</v>
      </c>
      <c r="E114" s="111" t="s">
        <v>349</v>
      </c>
      <c r="F114" s="107">
        <v>4</v>
      </c>
    </row>
    <row r="115" spans="1:6">
      <c r="A115" s="107"/>
      <c r="B115" s="107"/>
      <c r="C115" s="107"/>
      <c r="D115" s="108" t="s">
        <v>350</v>
      </c>
      <c r="E115" s="109"/>
      <c r="F115" s="110">
        <v>4</v>
      </c>
    </row>
    <row r="116" spans="1:6">
      <c r="A116" s="107"/>
      <c r="B116" s="107"/>
      <c r="C116" s="108" t="s">
        <v>351</v>
      </c>
      <c r="D116" s="112"/>
      <c r="E116" s="109"/>
      <c r="F116" s="110">
        <v>4</v>
      </c>
    </row>
    <row r="117" spans="1:6">
      <c r="A117" s="107"/>
      <c r="B117" s="113" t="s">
        <v>233</v>
      </c>
      <c r="C117" s="112"/>
      <c r="D117" s="112"/>
      <c r="E117" s="109"/>
      <c r="F117" s="110">
        <v>11</v>
      </c>
    </row>
    <row r="118" spans="1:6">
      <c r="A118" s="107"/>
      <c r="B118" s="104" t="s">
        <v>67</v>
      </c>
      <c r="C118" t="s">
        <v>337</v>
      </c>
      <c r="D118" t="s">
        <v>357</v>
      </c>
      <c r="E118" s="111" t="s">
        <v>358</v>
      </c>
      <c r="F118" s="107">
        <v>5</v>
      </c>
    </row>
    <row r="119" spans="1:6">
      <c r="A119" s="107"/>
      <c r="B119" s="107"/>
      <c r="D119" s="108" t="s">
        <v>359</v>
      </c>
      <c r="E119" s="109"/>
      <c r="F119" s="110">
        <v>5</v>
      </c>
    </row>
    <row r="120" spans="1:6">
      <c r="A120" s="107"/>
      <c r="B120" s="107"/>
      <c r="D120" s="99" t="s">
        <v>203</v>
      </c>
      <c r="E120" s="111" t="s">
        <v>360</v>
      </c>
      <c r="F120" s="107">
        <v>9.06</v>
      </c>
    </row>
    <row r="121" spans="1:6">
      <c r="A121" s="107"/>
      <c r="B121" s="107"/>
      <c r="D121" s="107"/>
      <c r="E121" s="111" t="s">
        <v>361</v>
      </c>
      <c r="F121" s="107">
        <v>10</v>
      </c>
    </row>
    <row r="122" spans="1:6">
      <c r="A122" s="107"/>
      <c r="B122" s="107"/>
      <c r="D122" s="107"/>
      <c r="E122" s="111" t="s">
        <v>362</v>
      </c>
      <c r="F122" s="107">
        <v>1.84</v>
      </c>
    </row>
    <row r="123" spans="1:6">
      <c r="A123" s="107"/>
      <c r="B123" s="107"/>
      <c r="D123" s="108" t="s">
        <v>206</v>
      </c>
      <c r="E123" s="109"/>
      <c r="F123" s="110">
        <v>20.9</v>
      </c>
    </row>
    <row r="124" spans="1:6">
      <c r="A124" s="107"/>
      <c r="B124" s="107"/>
      <c r="C124" s="108" t="s">
        <v>340</v>
      </c>
      <c r="D124" s="112"/>
      <c r="E124" s="109"/>
      <c r="F124" s="110">
        <v>25.9</v>
      </c>
    </row>
    <row r="125" spans="1:6">
      <c r="A125" s="107"/>
      <c r="B125" s="113" t="s">
        <v>208</v>
      </c>
      <c r="C125" s="112"/>
      <c r="D125" s="112"/>
      <c r="E125" s="109"/>
      <c r="F125" s="110">
        <v>25.9</v>
      </c>
    </row>
    <row r="126" spans="1:6">
      <c r="A126" s="107"/>
      <c r="B126" s="104" t="s">
        <v>57</v>
      </c>
      <c r="C126" t="s">
        <v>363</v>
      </c>
      <c r="D126" t="s">
        <v>203</v>
      </c>
      <c r="E126" s="111" t="s">
        <v>364</v>
      </c>
      <c r="F126" s="107">
        <v>40.38</v>
      </c>
    </row>
    <row r="127" spans="1:6">
      <c r="A127" s="107"/>
      <c r="B127" s="107"/>
      <c r="D127" s="108" t="s">
        <v>206</v>
      </c>
      <c r="E127" s="109"/>
      <c r="F127" s="110">
        <v>40.38</v>
      </c>
    </row>
    <row r="128" spans="1:6">
      <c r="A128" s="107"/>
      <c r="B128" s="107"/>
      <c r="C128" s="108" t="s">
        <v>365</v>
      </c>
      <c r="D128" s="112"/>
      <c r="E128" s="109"/>
      <c r="F128" s="110">
        <v>40.38</v>
      </c>
    </row>
    <row r="129" spans="1:6">
      <c r="A129" s="107"/>
      <c r="B129" s="107"/>
      <c r="C129" s="99" t="s">
        <v>332</v>
      </c>
      <c r="D129" t="s">
        <v>203</v>
      </c>
      <c r="E129" s="111" t="s">
        <v>366</v>
      </c>
      <c r="F129" s="107">
        <v>15.249</v>
      </c>
    </row>
    <row r="130" spans="1:6">
      <c r="A130" s="107"/>
      <c r="B130" s="107"/>
      <c r="C130" s="107"/>
      <c r="D130" s="108" t="s">
        <v>206</v>
      </c>
      <c r="E130" s="109"/>
      <c r="F130" s="110">
        <v>15.249</v>
      </c>
    </row>
    <row r="131" spans="1:6">
      <c r="A131" s="107"/>
      <c r="B131" s="107"/>
      <c r="C131" s="108" t="s">
        <v>336</v>
      </c>
      <c r="D131" s="112"/>
      <c r="E131" s="109"/>
      <c r="F131" s="110">
        <v>15.249</v>
      </c>
    </row>
    <row r="132" spans="1:6">
      <c r="A132" s="107"/>
      <c r="B132" s="107"/>
      <c r="C132" s="99" t="s">
        <v>367</v>
      </c>
      <c r="D132" t="s">
        <v>203</v>
      </c>
      <c r="E132" s="111" t="s">
        <v>368</v>
      </c>
      <c r="F132" s="107">
        <v>14.9639</v>
      </c>
    </row>
    <row r="133" spans="1:6">
      <c r="A133" s="107"/>
      <c r="B133" s="107"/>
      <c r="C133" s="107"/>
      <c r="D133" s="108" t="s">
        <v>206</v>
      </c>
      <c r="E133" s="109"/>
      <c r="F133" s="110">
        <v>14.9639</v>
      </c>
    </row>
    <row r="134" spans="1:6">
      <c r="A134" s="107"/>
      <c r="B134" s="107"/>
      <c r="C134" s="108" t="s">
        <v>369</v>
      </c>
      <c r="D134" s="112"/>
      <c r="E134" s="109"/>
      <c r="F134" s="110">
        <v>14.9639</v>
      </c>
    </row>
    <row r="135" spans="1:6">
      <c r="A135" s="107"/>
      <c r="B135" s="107"/>
      <c r="C135" s="99" t="s">
        <v>337</v>
      </c>
      <c r="D135" t="s">
        <v>203</v>
      </c>
      <c r="E135" s="111" t="s">
        <v>370</v>
      </c>
      <c r="F135" s="107">
        <v>23.428</v>
      </c>
    </row>
    <row r="136" spans="1:6">
      <c r="A136" s="107"/>
      <c r="B136" s="107"/>
      <c r="C136" s="107"/>
      <c r="D136" s="108" t="s">
        <v>206</v>
      </c>
      <c r="E136" s="109"/>
      <c r="F136" s="110">
        <v>23.428</v>
      </c>
    </row>
    <row r="137" spans="1:6">
      <c r="A137" s="107"/>
      <c r="B137" s="107"/>
      <c r="C137" s="108" t="s">
        <v>340</v>
      </c>
      <c r="D137" s="112"/>
      <c r="E137" s="109"/>
      <c r="F137" s="110">
        <v>23.428</v>
      </c>
    </row>
    <row r="138" spans="1:6">
      <c r="A138" s="107"/>
      <c r="B138" s="113" t="s">
        <v>371</v>
      </c>
      <c r="C138" s="112"/>
      <c r="D138" s="112"/>
      <c r="E138" s="109"/>
      <c r="F138" s="110">
        <v>94.0209</v>
      </c>
    </row>
    <row r="139" spans="1:6">
      <c r="A139" s="107"/>
      <c r="B139" s="104" t="s">
        <v>372</v>
      </c>
      <c r="C139" t="s">
        <v>327</v>
      </c>
      <c r="D139" t="s">
        <v>327</v>
      </c>
      <c r="E139" s="111" t="s">
        <v>373</v>
      </c>
      <c r="F139" s="107">
        <v>30</v>
      </c>
    </row>
    <row r="140" spans="1:6">
      <c r="A140" s="107"/>
      <c r="B140" s="107"/>
      <c r="D140" s="108" t="s">
        <v>331</v>
      </c>
      <c r="E140" s="109"/>
      <c r="F140" s="110">
        <v>30</v>
      </c>
    </row>
    <row r="141" spans="1:6">
      <c r="A141" s="107"/>
      <c r="B141" s="107"/>
      <c r="C141" s="108" t="s">
        <v>331</v>
      </c>
      <c r="D141" s="112"/>
      <c r="E141" s="109"/>
      <c r="F141" s="110">
        <v>30</v>
      </c>
    </row>
    <row r="142" spans="1:6">
      <c r="A142" s="107"/>
      <c r="B142" s="113" t="s">
        <v>374</v>
      </c>
      <c r="C142" s="112"/>
      <c r="D142" s="112"/>
      <c r="E142" s="109"/>
      <c r="F142" s="110">
        <v>30</v>
      </c>
    </row>
    <row r="143" spans="1:6">
      <c r="A143" s="107"/>
      <c r="B143" s="104" t="s">
        <v>49</v>
      </c>
      <c r="C143" t="s">
        <v>375</v>
      </c>
      <c r="D143" t="s">
        <v>203</v>
      </c>
      <c r="E143" s="111" t="s">
        <v>376</v>
      </c>
      <c r="F143" s="107">
        <v>40</v>
      </c>
    </row>
    <row r="144" spans="1:6">
      <c r="A144" s="107"/>
      <c r="B144" s="107"/>
      <c r="D144" s="108" t="s">
        <v>206</v>
      </c>
      <c r="E144" s="109"/>
      <c r="F144" s="110">
        <v>40</v>
      </c>
    </row>
    <row r="145" spans="1:6">
      <c r="A145" s="107"/>
      <c r="B145" s="107"/>
      <c r="C145" s="108" t="s">
        <v>377</v>
      </c>
      <c r="D145" s="112"/>
      <c r="E145" s="109"/>
      <c r="F145" s="110">
        <v>40</v>
      </c>
    </row>
    <row r="146" spans="1:6">
      <c r="A146" s="107"/>
      <c r="B146" s="113" t="s">
        <v>247</v>
      </c>
      <c r="C146" s="112"/>
      <c r="D146" s="112"/>
      <c r="E146" s="109"/>
      <c r="F146" s="110">
        <v>40</v>
      </c>
    </row>
    <row r="147" spans="1:6">
      <c r="A147" s="107"/>
      <c r="B147" s="104" t="s">
        <v>85</v>
      </c>
      <c r="C147" t="s">
        <v>378</v>
      </c>
      <c r="D147" t="s">
        <v>379</v>
      </c>
      <c r="E147" s="111" t="s">
        <v>380</v>
      </c>
      <c r="F147" s="107">
        <v>28</v>
      </c>
    </row>
    <row r="148" spans="1:6">
      <c r="A148" s="107"/>
      <c r="B148" s="107"/>
      <c r="E148" s="111" t="s">
        <v>381</v>
      </c>
      <c r="F148" s="107">
        <v>10</v>
      </c>
    </row>
    <row r="149" spans="1:6">
      <c r="A149" s="107"/>
      <c r="B149" s="107"/>
      <c r="E149" s="111" t="s">
        <v>382</v>
      </c>
      <c r="F149" s="107">
        <v>16</v>
      </c>
    </row>
    <row r="150" spans="1:6">
      <c r="A150" s="107"/>
      <c r="B150" s="107"/>
      <c r="E150" s="111" t="s">
        <v>383</v>
      </c>
      <c r="F150" s="107">
        <v>13</v>
      </c>
    </row>
    <row r="151" spans="1:6">
      <c r="A151" s="107"/>
      <c r="B151" s="107"/>
      <c r="D151" s="108" t="s">
        <v>384</v>
      </c>
      <c r="E151" s="109"/>
      <c r="F151" s="110">
        <v>67</v>
      </c>
    </row>
    <row r="152" spans="1:6">
      <c r="A152" s="107"/>
      <c r="B152" s="107"/>
      <c r="C152" s="108" t="s">
        <v>385</v>
      </c>
      <c r="D152" s="112"/>
      <c r="E152" s="109"/>
      <c r="F152" s="110">
        <v>67</v>
      </c>
    </row>
    <row r="153" spans="1:6">
      <c r="A153" s="107"/>
      <c r="B153" s="113" t="s">
        <v>386</v>
      </c>
      <c r="C153" s="112"/>
      <c r="D153" s="112"/>
      <c r="E153" s="109"/>
      <c r="F153" s="110">
        <v>67</v>
      </c>
    </row>
    <row r="154" spans="1:6">
      <c r="A154" s="107"/>
      <c r="B154" s="104" t="s">
        <v>387</v>
      </c>
      <c r="C154" t="s">
        <v>388</v>
      </c>
      <c r="D154" t="s">
        <v>389</v>
      </c>
      <c r="E154" s="111" t="s">
        <v>390</v>
      </c>
      <c r="F154" s="107">
        <v>30</v>
      </c>
    </row>
    <row r="155" spans="1:6">
      <c r="A155" s="107"/>
      <c r="B155" s="107"/>
      <c r="D155" s="108" t="s">
        <v>391</v>
      </c>
      <c r="E155" s="109"/>
      <c r="F155" s="110">
        <v>30</v>
      </c>
    </row>
    <row r="156" spans="1:6">
      <c r="A156" s="107"/>
      <c r="B156" s="107"/>
      <c r="C156" s="108" t="s">
        <v>392</v>
      </c>
      <c r="D156" s="112"/>
      <c r="E156" s="109"/>
      <c r="F156" s="110">
        <v>30</v>
      </c>
    </row>
    <row r="157" spans="1:6">
      <c r="A157" s="107"/>
      <c r="B157" s="107"/>
      <c r="C157" s="99" t="s">
        <v>393</v>
      </c>
      <c r="D157" t="s">
        <v>389</v>
      </c>
      <c r="E157" s="111" t="s">
        <v>394</v>
      </c>
      <c r="F157" s="107">
        <v>30</v>
      </c>
    </row>
    <row r="158" spans="1:6">
      <c r="A158" s="107"/>
      <c r="B158" s="107"/>
      <c r="C158" s="107"/>
      <c r="D158" s="108" t="s">
        <v>391</v>
      </c>
      <c r="E158" s="109"/>
      <c r="F158" s="110">
        <v>30</v>
      </c>
    </row>
    <row r="159" spans="1:6">
      <c r="A159" s="107"/>
      <c r="B159" s="107"/>
      <c r="C159" s="108" t="s">
        <v>395</v>
      </c>
      <c r="D159" s="112"/>
      <c r="E159" s="109"/>
      <c r="F159" s="110">
        <v>30</v>
      </c>
    </row>
    <row r="160" spans="1:6">
      <c r="A160" s="107"/>
      <c r="B160" s="107"/>
      <c r="C160" s="99" t="s">
        <v>396</v>
      </c>
      <c r="D160" t="s">
        <v>389</v>
      </c>
      <c r="E160" s="111" t="s">
        <v>397</v>
      </c>
      <c r="F160" s="107">
        <v>30</v>
      </c>
    </row>
    <row r="161" spans="1:6">
      <c r="A161" s="107"/>
      <c r="B161" s="107"/>
      <c r="C161" s="107"/>
      <c r="D161" s="108" t="s">
        <v>391</v>
      </c>
      <c r="E161" s="109"/>
      <c r="F161" s="110">
        <v>30</v>
      </c>
    </row>
    <row r="162" spans="1:6">
      <c r="A162" s="107"/>
      <c r="B162" s="107"/>
      <c r="C162" s="108" t="s">
        <v>398</v>
      </c>
      <c r="D162" s="112"/>
      <c r="E162" s="109"/>
      <c r="F162" s="110">
        <v>30</v>
      </c>
    </row>
    <row r="163" spans="1:6">
      <c r="A163" s="107"/>
      <c r="B163" s="107"/>
      <c r="C163" s="99" t="s">
        <v>399</v>
      </c>
      <c r="D163" t="s">
        <v>389</v>
      </c>
      <c r="E163" s="111" t="s">
        <v>400</v>
      </c>
      <c r="F163" s="107">
        <v>13.1</v>
      </c>
    </row>
    <row r="164" spans="1:6">
      <c r="A164" s="107"/>
      <c r="B164" s="107"/>
      <c r="C164" s="107"/>
      <c r="D164" s="108" t="s">
        <v>391</v>
      </c>
      <c r="E164" s="109"/>
      <c r="F164" s="110">
        <v>13.1</v>
      </c>
    </row>
    <row r="165" spans="1:6">
      <c r="A165" s="107"/>
      <c r="B165" s="107"/>
      <c r="C165" s="108" t="s">
        <v>401</v>
      </c>
      <c r="D165" s="112"/>
      <c r="E165" s="109"/>
      <c r="F165" s="110">
        <v>13.1</v>
      </c>
    </row>
    <row r="166" spans="1:6">
      <c r="A166" s="107"/>
      <c r="B166" s="107"/>
      <c r="C166" s="99" t="s">
        <v>402</v>
      </c>
      <c r="D166" t="s">
        <v>389</v>
      </c>
      <c r="E166" s="111" t="s">
        <v>403</v>
      </c>
      <c r="F166" s="107">
        <v>10</v>
      </c>
    </row>
    <row r="167" spans="1:6">
      <c r="A167" s="107"/>
      <c r="B167" s="107"/>
      <c r="C167" s="107"/>
      <c r="D167" s="108" t="s">
        <v>391</v>
      </c>
      <c r="E167" s="109"/>
      <c r="F167" s="110">
        <v>10</v>
      </c>
    </row>
    <row r="168" spans="1:6">
      <c r="A168" s="107"/>
      <c r="B168" s="107"/>
      <c r="C168" s="108" t="s">
        <v>404</v>
      </c>
      <c r="D168" s="112"/>
      <c r="E168" s="109"/>
      <c r="F168" s="110">
        <v>10</v>
      </c>
    </row>
    <row r="169" spans="1:6">
      <c r="A169" s="107"/>
      <c r="B169" s="107"/>
      <c r="C169" s="99" t="s">
        <v>405</v>
      </c>
      <c r="D169" t="s">
        <v>389</v>
      </c>
      <c r="E169" s="111" t="s">
        <v>406</v>
      </c>
      <c r="F169" s="107">
        <v>10</v>
      </c>
    </row>
    <row r="170" spans="1:6">
      <c r="A170" s="107"/>
      <c r="B170" s="107"/>
      <c r="C170" s="107"/>
      <c r="D170" s="108" t="s">
        <v>391</v>
      </c>
      <c r="E170" s="109"/>
      <c r="F170" s="110">
        <v>10</v>
      </c>
    </row>
    <row r="171" spans="1:6">
      <c r="A171" s="107"/>
      <c r="B171" s="107"/>
      <c r="C171" s="108" t="s">
        <v>407</v>
      </c>
      <c r="D171" s="112"/>
      <c r="E171" s="109"/>
      <c r="F171" s="110">
        <v>10</v>
      </c>
    </row>
    <row r="172" spans="1:6">
      <c r="A172" s="107"/>
      <c r="B172" s="107"/>
      <c r="C172" s="99" t="s">
        <v>408</v>
      </c>
      <c r="D172" t="s">
        <v>389</v>
      </c>
      <c r="E172" s="111" t="s">
        <v>409</v>
      </c>
      <c r="F172" s="107">
        <v>15</v>
      </c>
    </row>
    <row r="173" spans="1:6">
      <c r="A173" s="107"/>
      <c r="B173" s="107"/>
      <c r="C173" s="107"/>
      <c r="D173" s="108" t="s">
        <v>391</v>
      </c>
      <c r="E173" s="109"/>
      <c r="F173" s="110">
        <v>15</v>
      </c>
    </row>
    <row r="174" spans="1:6">
      <c r="A174" s="107"/>
      <c r="B174" s="107"/>
      <c r="C174" s="108" t="s">
        <v>410</v>
      </c>
      <c r="D174" s="112"/>
      <c r="E174" s="109"/>
      <c r="F174" s="110">
        <v>15</v>
      </c>
    </row>
    <row r="175" spans="1:6">
      <c r="A175" s="107"/>
      <c r="B175" s="107"/>
      <c r="C175" s="99" t="s">
        <v>411</v>
      </c>
      <c r="D175" t="s">
        <v>389</v>
      </c>
      <c r="E175" s="111" t="s">
        <v>412</v>
      </c>
      <c r="F175" s="107">
        <v>10</v>
      </c>
    </row>
    <row r="176" spans="1:6">
      <c r="A176" s="107"/>
      <c r="B176" s="107"/>
      <c r="C176" s="107"/>
      <c r="D176" s="108" t="s">
        <v>391</v>
      </c>
      <c r="E176" s="109"/>
      <c r="F176" s="110">
        <v>10</v>
      </c>
    </row>
    <row r="177" spans="1:6">
      <c r="A177" s="107"/>
      <c r="B177" s="107"/>
      <c r="C177" s="108" t="s">
        <v>413</v>
      </c>
      <c r="D177" s="112"/>
      <c r="E177" s="109"/>
      <c r="F177" s="110">
        <v>10</v>
      </c>
    </row>
    <row r="178" spans="1:6">
      <c r="A178" s="107"/>
      <c r="B178" s="107"/>
      <c r="C178" s="99" t="s">
        <v>414</v>
      </c>
      <c r="D178" t="s">
        <v>389</v>
      </c>
      <c r="E178" s="111" t="s">
        <v>415</v>
      </c>
      <c r="F178" s="107">
        <v>10</v>
      </c>
    </row>
    <row r="179" spans="1:6">
      <c r="A179" s="107"/>
      <c r="B179" s="107"/>
      <c r="C179" s="107"/>
      <c r="D179" s="108" t="s">
        <v>391</v>
      </c>
      <c r="E179" s="109"/>
      <c r="F179" s="110">
        <v>10</v>
      </c>
    </row>
    <row r="180" spans="1:6">
      <c r="A180" s="107"/>
      <c r="B180" s="107"/>
      <c r="C180" s="108" t="s">
        <v>416</v>
      </c>
      <c r="D180" s="112"/>
      <c r="E180" s="109"/>
      <c r="F180" s="110">
        <v>10</v>
      </c>
    </row>
    <row r="181" spans="1:6">
      <c r="A181" s="107"/>
      <c r="B181" s="107"/>
      <c r="C181" s="99" t="s">
        <v>417</v>
      </c>
      <c r="D181" t="s">
        <v>389</v>
      </c>
      <c r="E181" s="111" t="s">
        <v>418</v>
      </c>
      <c r="F181" s="107">
        <v>11.76</v>
      </c>
    </row>
    <row r="182" spans="1:6">
      <c r="A182" s="107"/>
      <c r="B182" s="107"/>
      <c r="C182" s="107"/>
      <c r="D182" s="108" t="s">
        <v>391</v>
      </c>
      <c r="E182" s="109"/>
      <c r="F182" s="110">
        <v>11.76</v>
      </c>
    </row>
    <row r="183" spans="1:6">
      <c r="A183" s="107"/>
      <c r="B183" s="107"/>
      <c r="C183" s="108" t="s">
        <v>419</v>
      </c>
      <c r="D183" s="112"/>
      <c r="E183" s="109"/>
      <c r="F183" s="110">
        <v>11.76</v>
      </c>
    </row>
    <row r="184" spans="1:6">
      <c r="A184" s="107"/>
      <c r="B184" s="107"/>
      <c r="C184" s="99" t="s">
        <v>420</v>
      </c>
      <c r="D184" t="s">
        <v>389</v>
      </c>
      <c r="E184" s="111" t="s">
        <v>421</v>
      </c>
      <c r="F184" s="107">
        <v>5.8</v>
      </c>
    </row>
    <row r="185" spans="1:6">
      <c r="A185" s="107"/>
      <c r="B185" s="107"/>
      <c r="C185" s="107"/>
      <c r="D185" s="108" t="s">
        <v>391</v>
      </c>
      <c r="E185" s="109"/>
      <c r="F185" s="110">
        <v>5.8</v>
      </c>
    </row>
    <row r="186" spans="1:6">
      <c r="A186" s="107"/>
      <c r="B186" s="107"/>
      <c r="C186" s="108" t="s">
        <v>422</v>
      </c>
      <c r="D186" s="112"/>
      <c r="E186" s="109"/>
      <c r="F186" s="110">
        <v>5.8</v>
      </c>
    </row>
    <row r="187" spans="1:6">
      <c r="A187" s="107"/>
      <c r="B187" s="107"/>
      <c r="C187" s="99" t="s">
        <v>423</v>
      </c>
      <c r="D187" t="s">
        <v>389</v>
      </c>
      <c r="E187" s="111" t="s">
        <v>424</v>
      </c>
      <c r="F187" s="107">
        <v>3.15</v>
      </c>
    </row>
    <row r="188" spans="1:6">
      <c r="A188" s="107"/>
      <c r="B188" s="107"/>
      <c r="C188" s="107"/>
      <c r="D188" s="108" t="s">
        <v>391</v>
      </c>
      <c r="E188" s="109"/>
      <c r="F188" s="110">
        <v>3.15</v>
      </c>
    </row>
    <row r="189" spans="1:6">
      <c r="A189" s="107"/>
      <c r="B189" s="107"/>
      <c r="C189" s="108" t="s">
        <v>425</v>
      </c>
      <c r="D189" s="112"/>
      <c r="E189" s="109"/>
      <c r="F189" s="110">
        <v>3.15</v>
      </c>
    </row>
    <row r="190" spans="1:6">
      <c r="A190" s="107"/>
      <c r="B190" s="107"/>
      <c r="C190" s="99" t="s">
        <v>426</v>
      </c>
      <c r="D190" t="s">
        <v>389</v>
      </c>
      <c r="E190" s="111" t="s">
        <v>427</v>
      </c>
      <c r="F190" s="107">
        <v>20.31</v>
      </c>
    </row>
    <row r="191" spans="1:6">
      <c r="A191" s="107"/>
      <c r="B191" s="107"/>
      <c r="C191" s="107"/>
      <c r="D191" s="108" t="s">
        <v>391</v>
      </c>
      <c r="E191" s="109"/>
      <c r="F191" s="110">
        <v>20.31</v>
      </c>
    </row>
    <row r="192" spans="1:6">
      <c r="A192" s="107"/>
      <c r="B192" s="107"/>
      <c r="C192" s="108" t="s">
        <v>428</v>
      </c>
      <c r="D192" s="112"/>
      <c r="E192" s="109"/>
      <c r="F192" s="110">
        <v>20.31</v>
      </c>
    </row>
    <row r="193" spans="1:6">
      <c r="A193" s="107"/>
      <c r="B193" s="107"/>
      <c r="C193" s="99" t="s">
        <v>429</v>
      </c>
      <c r="D193" t="s">
        <v>389</v>
      </c>
      <c r="E193" s="111" t="s">
        <v>430</v>
      </c>
      <c r="F193" s="107">
        <v>10</v>
      </c>
    </row>
    <row r="194" spans="1:6">
      <c r="A194" s="107"/>
      <c r="B194" s="107"/>
      <c r="C194" s="107"/>
      <c r="D194" s="108" t="s">
        <v>391</v>
      </c>
      <c r="E194" s="109"/>
      <c r="F194" s="110">
        <v>10</v>
      </c>
    </row>
    <row r="195" spans="1:6">
      <c r="A195" s="107"/>
      <c r="B195" s="107"/>
      <c r="C195" s="108" t="s">
        <v>431</v>
      </c>
      <c r="D195" s="112"/>
      <c r="E195" s="109"/>
      <c r="F195" s="110">
        <v>10</v>
      </c>
    </row>
    <row r="196" spans="1:6">
      <c r="A196" s="107"/>
      <c r="B196" s="107"/>
      <c r="C196" s="99" t="s">
        <v>432</v>
      </c>
      <c r="D196" t="s">
        <v>389</v>
      </c>
      <c r="E196" s="111" t="s">
        <v>433</v>
      </c>
      <c r="F196" s="107">
        <v>10</v>
      </c>
    </row>
    <row r="197" spans="1:6">
      <c r="A197" s="107"/>
      <c r="B197" s="107"/>
      <c r="C197" s="107"/>
      <c r="D197" s="108" t="s">
        <v>391</v>
      </c>
      <c r="E197" s="109"/>
      <c r="F197" s="110">
        <v>10</v>
      </c>
    </row>
    <row r="198" spans="1:6">
      <c r="A198" s="107"/>
      <c r="B198" s="107"/>
      <c r="C198" s="108" t="s">
        <v>434</v>
      </c>
      <c r="D198" s="112"/>
      <c r="E198" s="109"/>
      <c r="F198" s="110">
        <v>10</v>
      </c>
    </row>
    <row r="199" spans="1:6">
      <c r="A199" s="107"/>
      <c r="B199" s="107"/>
      <c r="C199" s="99" t="s">
        <v>435</v>
      </c>
      <c r="D199" t="s">
        <v>389</v>
      </c>
      <c r="E199" s="111" t="s">
        <v>436</v>
      </c>
      <c r="F199" s="107">
        <v>10</v>
      </c>
    </row>
    <row r="200" spans="1:6">
      <c r="A200" s="107"/>
      <c r="B200" s="107"/>
      <c r="C200" s="107"/>
      <c r="D200" s="108" t="s">
        <v>391</v>
      </c>
      <c r="E200" s="109"/>
      <c r="F200" s="110">
        <v>10</v>
      </c>
    </row>
    <row r="201" spans="1:6">
      <c r="A201" s="107"/>
      <c r="B201" s="107"/>
      <c r="C201" s="108" t="s">
        <v>437</v>
      </c>
      <c r="D201" s="112"/>
      <c r="E201" s="109"/>
      <c r="F201" s="110">
        <v>10</v>
      </c>
    </row>
    <row r="202" spans="1:6">
      <c r="A202" s="107"/>
      <c r="B202" s="107"/>
      <c r="C202" s="99" t="s">
        <v>438</v>
      </c>
      <c r="D202" t="s">
        <v>389</v>
      </c>
      <c r="E202" s="111" t="s">
        <v>439</v>
      </c>
      <c r="F202" s="107">
        <v>10</v>
      </c>
    </row>
    <row r="203" spans="1:6">
      <c r="A203" s="107"/>
      <c r="B203" s="107"/>
      <c r="C203" s="107"/>
      <c r="D203" s="108" t="s">
        <v>391</v>
      </c>
      <c r="E203" s="109"/>
      <c r="F203" s="110">
        <v>10</v>
      </c>
    </row>
    <row r="204" spans="1:6">
      <c r="A204" s="107"/>
      <c r="B204" s="107"/>
      <c r="C204" s="108" t="s">
        <v>440</v>
      </c>
      <c r="D204" s="112"/>
      <c r="E204" s="109"/>
      <c r="F204" s="110">
        <v>10</v>
      </c>
    </row>
    <row r="205" spans="1:6">
      <c r="A205" s="107"/>
      <c r="B205" s="107"/>
      <c r="C205" s="99" t="s">
        <v>441</v>
      </c>
      <c r="D205" t="s">
        <v>389</v>
      </c>
      <c r="E205" s="111" t="s">
        <v>442</v>
      </c>
      <c r="F205" s="107">
        <v>10</v>
      </c>
    </row>
    <row r="206" spans="1:6">
      <c r="A206" s="107"/>
      <c r="B206" s="107"/>
      <c r="C206" s="107"/>
      <c r="D206" s="108" t="s">
        <v>391</v>
      </c>
      <c r="E206" s="109"/>
      <c r="F206" s="110">
        <v>10</v>
      </c>
    </row>
    <row r="207" spans="1:6">
      <c r="A207" s="107"/>
      <c r="B207" s="107"/>
      <c r="C207" s="108" t="s">
        <v>443</v>
      </c>
      <c r="D207" s="112"/>
      <c r="E207" s="109"/>
      <c r="F207" s="110">
        <v>10</v>
      </c>
    </row>
    <row r="208" spans="1:6">
      <c r="A208" s="107"/>
      <c r="B208" s="107"/>
      <c r="C208" s="99" t="s">
        <v>444</v>
      </c>
      <c r="D208" t="s">
        <v>389</v>
      </c>
      <c r="E208" s="111" t="s">
        <v>445</v>
      </c>
      <c r="F208" s="107">
        <v>18.03</v>
      </c>
    </row>
    <row r="209" spans="1:6">
      <c r="A209" s="107"/>
      <c r="B209" s="107"/>
      <c r="C209" s="107"/>
      <c r="D209" s="108" t="s">
        <v>391</v>
      </c>
      <c r="E209" s="109"/>
      <c r="F209" s="110">
        <v>18.03</v>
      </c>
    </row>
    <row r="210" spans="1:6">
      <c r="A210" s="107"/>
      <c r="B210" s="107"/>
      <c r="C210" s="108" t="s">
        <v>446</v>
      </c>
      <c r="D210" s="112"/>
      <c r="E210" s="109"/>
      <c r="F210" s="110">
        <v>18.03</v>
      </c>
    </row>
    <row r="211" spans="1:6">
      <c r="A211" s="107"/>
      <c r="B211" s="107"/>
      <c r="C211" s="99" t="s">
        <v>447</v>
      </c>
      <c r="D211" t="s">
        <v>389</v>
      </c>
      <c r="E211" s="111" t="s">
        <v>448</v>
      </c>
      <c r="F211" s="107">
        <v>10</v>
      </c>
    </row>
    <row r="212" spans="1:6">
      <c r="A212" s="107"/>
      <c r="B212" s="107"/>
      <c r="C212" s="107"/>
      <c r="D212" s="108" t="s">
        <v>391</v>
      </c>
      <c r="E212" s="109"/>
      <c r="F212" s="110">
        <v>10</v>
      </c>
    </row>
    <row r="213" spans="1:6">
      <c r="A213" s="107"/>
      <c r="B213" s="107"/>
      <c r="C213" s="108" t="s">
        <v>449</v>
      </c>
      <c r="D213" s="112"/>
      <c r="E213" s="109"/>
      <c r="F213" s="110">
        <v>10</v>
      </c>
    </row>
    <row r="214" spans="1:6">
      <c r="A214" s="107"/>
      <c r="B214" s="107"/>
      <c r="C214" s="99" t="s">
        <v>450</v>
      </c>
      <c r="D214" t="s">
        <v>389</v>
      </c>
      <c r="E214" s="111" t="s">
        <v>451</v>
      </c>
      <c r="F214" s="107">
        <v>6.25</v>
      </c>
    </row>
    <row r="215" spans="1:6">
      <c r="A215" s="107"/>
      <c r="B215" s="107"/>
      <c r="C215" s="107"/>
      <c r="D215" s="108" t="s">
        <v>391</v>
      </c>
      <c r="E215" s="109"/>
      <c r="F215" s="110">
        <v>6.25</v>
      </c>
    </row>
    <row r="216" spans="1:6">
      <c r="A216" s="107"/>
      <c r="B216" s="107"/>
      <c r="C216" s="108" t="s">
        <v>452</v>
      </c>
      <c r="D216" s="112"/>
      <c r="E216" s="109"/>
      <c r="F216" s="110">
        <v>6.25</v>
      </c>
    </row>
    <row r="217" spans="1:6">
      <c r="A217" s="107"/>
      <c r="B217" s="107"/>
      <c r="C217" s="99" t="s">
        <v>453</v>
      </c>
      <c r="D217" t="s">
        <v>389</v>
      </c>
      <c r="E217" s="111" t="s">
        <v>454</v>
      </c>
      <c r="F217" s="107">
        <v>6.6</v>
      </c>
    </row>
    <row r="218" spans="1:6">
      <c r="A218" s="107"/>
      <c r="B218" s="107"/>
      <c r="C218" s="107"/>
      <c r="D218" s="108" t="s">
        <v>391</v>
      </c>
      <c r="E218" s="109"/>
      <c r="F218" s="110">
        <v>6.6</v>
      </c>
    </row>
    <row r="219" spans="1:6">
      <c r="A219" s="107"/>
      <c r="B219" s="107"/>
      <c r="C219" s="108" t="s">
        <v>455</v>
      </c>
      <c r="D219" s="112"/>
      <c r="E219" s="109"/>
      <c r="F219" s="110">
        <v>6.6</v>
      </c>
    </row>
    <row r="220" spans="1:6">
      <c r="A220" s="107"/>
      <c r="B220" s="107"/>
      <c r="C220" s="99" t="s">
        <v>456</v>
      </c>
      <c r="D220" t="s">
        <v>389</v>
      </c>
      <c r="E220" s="111" t="s">
        <v>457</v>
      </c>
      <c r="F220" s="107">
        <v>10</v>
      </c>
    </row>
    <row r="221" spans="1:6">
      <c r="A221" s="107"/>
      <c r="B221" s="107"/>
      <c r="C221" s="107"/>
      <c r="D221" s="108" t="s">
        <v>391</v>
      </c>
      <c r="E221" s="109"/>
      <c r="F221" s="110">
        <v>10</v>
      </c>
    </row>
    <row r="222" spans="1:6">
      <c r="A222" s="107"/>
      <c r="B222" s="107"/>
      <c r="C222" s="108" t="s">
        <v>458</v>
      </c>
      <c r="D222" s="112"/>
      <c r="E222" s="109"/>
      <c r="F222" s="110">
        <v>10</v>
      </c>
    </row>
    <row r="223" spans="1:6">
      <c r="A223" s="107"/>
      <c r="B223" s="113" t="s">
        <v>459</v>
      </c>
      <c r="C223" s="112"/>
      <c r="D223" s="112"/>
      <c r="E223" s="109"/>
      <c r="F223" s="110">
        <v>300</v>
      </c>
    </row>
    <row r="224" spans="1:6">
      <c r="A224" s="107"/>
      <c r="B224" s="104" t="s">
        <v>460</v>
      </c>
      <c r="C224" t="s">
        <v>461</v>
      </c>
      <c r="D224" t="s">
        <v>462</v>
      </c>
      <c r="E224" s="111" t="s">
        <v>463</v>
      </c>
      <c r="F224" s="107">
        <v>58.15844</v>
      </c>
    </row>
    <row r="225" spans="1:6">
      <c r="A225" s="107"/>
      <c r="B225" s="107"/>
      <c r="D225" s="108" t="s">
        <v>464</v>
      </c>
      <c r="E225" s="109"/>
      <c r="F225" s="110">
        <v>58.15844</v>
      </c>
    </row>
    <row r="226" spans="1:6">
      <c r="A226" s="107"/>
      <c r="B226" s="107"/>
      <c r="D226" s="99" t="s">
        <v>465</v>
      </c>
      <c r="E226" s="111" t="s">
        <v>466</v>
      </c>
      <c r="F226" s="107">
        <v>30</v>
      </c>
    </row>
    <row r="227" spans="1:6">
      <c r="A227" s="107"/>
      <c r="B227" s="107"/>
      <c r="D227" s="108" t="s">
        <v>467</v>
      </c>
      <c r="E227" s="109"/>
      <c r="F227" s="110">
        <v>30</v>
      </c>
    </row>
    <row r="228" spans="1:6">
      <c r="A228" s="107"/>
      <c r="B228" s="107"/>
      <c r="C228" s="108" t="s">
        <v>468</v>
      </c>
      <c r="D228" s="112"/>
      <c r="E228" s="109"/>
      <c r="F228" s="110">
        <v>88.15844</v>
      </c>
    </row>
    <row r="229" spans="1:6">
      <c r="A229" s="107"/>
      <c r="B229" s="107"/>
      <c r="C229" s="99" t="s">
        <v>469</v>
      </c>
      <c r="D229" t="s">
        <v>470</v>
      </c>
      <c r="E229" s="111" t="s">
        <v>471</v>
      </c>
      <c r="F229" s="107">
        <v>52.0983</v>
      </c>
    </row>
    <row r="230" spans="1:6">
      <c r="A230" s="107"/>
      <c r="B230" s="107"/>
      <c r="C230" s="107"/>
      <c r="D230" s="108" t="s">
        <v>472</v>
      </c>
      <c r="E230" s="109"/>
      <c r="F230" s="110">
        <v>52.0983</v>
      </c>
    </row>
    <row r="231" spans="1:6">
      <c r="A231" s="107"/>
      <c r="B231" s="107"/>
      <c r="C231" s="108" t="s">
        <v>473</v>
      </c>
      <c r="D231" s="112"/>
      <c r="E231" s="109"/>
      <c r="F231" s="110">
        <v>52.0983</v>
      </c>
    </row>
    <row r="232" spans="1:6">
      <c r="A232" s="107"/>
      <c r="B232" s="107"/>
      <c r="C232" s="99" t="s">
        <v>474</v>
      </c>
      <c r="D232" t="s">
        <v>475</v>
      </c>
      <c r="E232" s="111" t="s">
        <v>476</v>
      </c>
      <c r="F232" s="107">
        <v>100</v>
      </c>
    </row>
    <row r="233" spans="1:6">
      <c r="A233" s="107"/>
      <c r="B233" s="107"/>
      <c r="C233" s="107"/>
      <c r="D233" s="108" t="s">
        <v>477</v>
      </c>
      <c r="E233" s="109"/>
      <c r="F233" s="110">
        <v>100</v>
      </c>
    </row>
    <row r="234" spans="1:6">
      <c r="A234" s="107"/>
      <c r="B234" s="107"/>
      <c r="C234" s="108" t="s">
        <v>478</v>
      </c>
      <c r="D234" s="112"/>
      <c r="E234" s="109"/>
      <c r="F234" s="110">
        <v>100</v>
      </c>
    </row>
    <row r="235" spans="1:6">
      <c r="A235" s="107"/>
      <c r="B235" s="107"/>
      <c r="C235" s="99" t="s">
        <v>479</v>
      </c>
      <c r="D235" t="s">
        <v>480</v>
      </c>
      <c r="E235" s="111" t="s">
        <v>481</v>
      </c>
      <c r="F235" s="107">
        <v>100</v>
      </c>
    </row>
    <row r="236" spans="1:6">
      <c r="A236" s="107"/>
      <c r="B236" s="107"/>
      <c r="C236" s="107"/>
      <c r="D236" s="108" t="s">
        <v>482</v>
      </c>
      <c r="E236" s="109"/>
      <c r="F236" s="110">
        <v>100</v>
      </c>
    </row>
    <row r="237" spans="1:6">
      <c r="A237" s="107"/>
      <c r="B237" s="107"/>
      <c r="C237" s="108" t="s">
        <v>483</v>
      </c>
      <c r="D237" s="112"/>
      <c r="E237" s="109"/>
      <c r="F237" s="110">
        <v>100</v>
      </c>
    </row>
    <row r="238" spans="1:6">
      <c r="A238" s="107"/>
      <c r="B238" s="113" t="s">
        <v>484</v>
      </c>
      <c r="C238" s="112"/>
      <c r="D238" s="112"/>
      <c r="E238" s="109"/>
      <c r="F238" s="110">
        <v>340.25674</v>
      </c>
    </row>
    <row r="239" spans="1:6">
      <c r="A239" s="107"/>
      <c r="B239" s="104" t="s">
        <v>100</v>
      </c>
      <c r="C239" t="s">
        <v>485</v>
      </c>
      <c r="D239" t="s">
        <v>486</v>
      </c>
      <c r="E239" s="111" t="s">
        <v>487</v>
      </c>
      <c r="F239" s="107">
        <v>12</v>
      </c>
    </row>
    <row r="240" spans="1:6">
      <c r="A240" s="107"/>
      <c r="B240" s="107"/>
      <c r="D240" s="108" t="s">
        <v>488</v>
      </c>
      <c r="E240" s="109"/>
      <c r="F240" s="110">
        <v>12</v>
      </c>
    </row>
    <row r="241" spans="1:6">
      <c r="A241" s="107"/>
      <c r="B241" s="107"/>
      <c r="C241" s="108" t="s">
        <v>489</v>
      </c>
      <c r="D241" s="112"/>
      <c r="E241" s="109"/>
      <c r="F241" s="110">
        <v>12</v>
      </c>
    </row>
    <row r="242" spans="1:6">
      <c r="A242" s="107"/>
      <c r="B242" s="113" t="s">
        <v>310</v>
      </c>
      <c r="C242" s="112"/>
      <c r="D242" s="112"/>
      <c r="E242" s="109"/>
      <c r="F242" s="110">
        <v>12</v>
      </c>
    </row>
    <row r="243" spans="1:6">
      <c r="A243" s="107"/>
      <c r="B243" s="104" t="s">
        <v>490</v>
      </c>
      <c r="C243" t="s">
        <v>491</v>
      </c>
      <c r="D243" t="s">
        <v>492</v>
      </c>
      <c r="E243" s="111" t="s">
        <v>493</v>
      </c>
      <c r="F243" s="107">
        <v>200</v>
      </c>
    </row>
    <row r="244" spans="1:6">
      <c r="A244" s="107"/>
      <c r="B244" s="107"/>
      <c r="D244" s="108" t="s">
        <v>494</v>
      </c>
      <c r="E244" s="109"/>
      <c r="F244" s="110">
        <v>200</v>
      </c>
    </row>
    <row r="245" spans="1:6">
      <c r="A245" s="107"/>
      <c r="B245" s="107"/>
      <c r="C245" s="108" t="s">
        <v>495</v>
      </c>
      <c r="D245" s="112"/>
      <c r="E245" s="109"/>
      <c r="F245" s="110">
        <v>200</v>
      </c>
    </row>
    <row r="246" spans="1:6">
      <c r="A246" s="107"/>
      <c r="B246" s="113" t="s">
        <v>496</v>
      </c>
      <c r="C246" s="112"/>
      <c r="D246" s="112"/>
      <c r="E246" s="109"/>
      <c r="F246" s="110">
        <v>200</v>
      </c>
    </row>
    <row r="247" spans="1:6">
      <c r="A247" s="107"/>
      <c r="B247" s="104" t="s">
        <v>497</v>
      </c>
      <c r="C247" t="s">
        <v>498</v>
      </c>
      <c r="D247" t="s">
        <v>499</v>
      </c>
      <c r="E247" s="111" t="s">
        <v>500</v>
      </c>
      <c r="F247" s="107">
        <v>9</v>
      </c>
    </row>
    <row r="248" spans="1:6">
      <c r="A248" s="107"/>
      <c r="B248" s="107"/>
      <c r="D248" s="108" t="s">
        <v>501</v>
      </c>
      <c r="E248" s="109"/>
      <c r="F248" s="110">
        <v>9</v>
      </c>
    </row>
    <row r="249" spans="1:6">
      <c r="A249" s="107"/>
      <c r="B249" s="107"/>
      <c r="C249" s="108" t="s">
        <v>502</v>
      </c>
      <c r="D249" s="112"/>
      <c r="E249" s="109"/>
      <c r="F249" s="110">
        <v>9</v>
      </c>
    </row>
    <row r="250" spans="1:6">
      <c r="A250" s="107"/>
      <c r="B250" s="107"/>
      <c r="C250" s="99" t="s">
        <v>503</v>
      </c>
      <c r="D250" t="s">
        <v>504</v>
      </c>
      <c r="E250" s="111" t="s">
        <v>505</v>
      </c>
      <c r="F250" s="107">
        <v>4.65</v>
      </c>
    </row>
    <row r="251" spans="1:6">
      <c r="A251" s="107"/>
      <c r="B251" s="107"/>
      <c r="C251" s="107"/>
      <c r="E251" s="111" t="s">
        <v>506</v>
      </c>
      <c r="F251" s="107">
        <v>15</v>
      </c>
    </row>
    <row r="252" spans="1:6">
      <c r="A252" s="107"/>
      <c r="B252" s="107"/>
      <c r="C252" s="107"/>
      <c r="E252" s="111" t="s">
        <v>507</v>
      </c>
      <c r="F252" s="107">
        <v>4</v>
      </c>
    </row>
    <row r="253" spans="1:6">
      <c r="A253" s="107"/>
      <c r="B253" s="107"/>
      <c r="C253" s="107"/>
      <c r="E253" s="111" t="s">
        <v>508</v>
      </c>
      <c r="F253" s="107">
        <v>10</v>
      </c>
    </row>
    <row r="254" spans="1:6">
      <c r="A254" s="107"/>
      <c r="B254" s="107"/>
      <c r="C254" s="107"/>
      <c r="E254" s="111" t="s">
        <v>509</v>
      </c>
      <c r="F254" s="107">
        <v>9</v>
      </c>
    </row>
    <row r="255" spans="1:6">
      <c r="A255" s="107"/>
      <c r="B255" s="107"/>
      <c r="C255" s="107"/>
      <c r="E255" s="111" t="s">
        <v>510</v>
      </c>
      <c r="F255" s="107">
        <v>5</v>
      </c>
    </row>
    <row r="256" spans="1:6">
      <c r="A256" s="107"/>
      <c r="B256" s="107"/>
      <c r="C256" s="107"/>
      <c r="E256" s="111" t="s">
        <v>511</v>
      </c>
      <c r="F256" s="107">
        <v>11</v>
      </c>
    </row>
    <row r="257" spans="1:6">
      <c r="A257" s="107"/>
      <c r="B257" s="107"/>
      <c r="C257" s="107"/>
      <c r="E257" s="111" t="s">
        <v>512</v>
      </c>
      <c r="F257" s="107">
        <v>3.6</v>
      </c>
    </row>
    <row r="258" spans="1:6">
      <c r="A258" s="107"/>
      <c r="B258" s="107"/>
      <c r="C258" s="107"/>
      <c r="E258" s="111" t="s">
        <v>513</v>
      </c>
      <c r="F258" s="107">
        <v>4.5</v>
      </c>
    </row>
    <row r="259" spans="1:6">
      <c r="A259" s="107"/>
      <c r="B259" s="107"/>
      <c r="C259" s="107"/>
      <c r="E259" s="111" t="s">
        <v>514</v>
      </c>
      <c r="F259" s="107">
        <v>5</v>
      </c>
    </row>
    <row r="260" spans="1:6">
      <c r="A260" s="107"/>
      <c r="B260" s="107"/>
      <c r="C260" s="107"/>
      <c r="E260" s="111" t="s">
        <v>515</v>
      </c>
      <c r="F260" s="107">
        <v>2</v>
      </c>
    </row>
    <row r="261" spans="1:6">
      <c r="A261" s="107"/>
      <c r="B261" s="107"/>
      <c r="C261" s="107"/>
      <c r="E261" s="111" t="s">
        <v>516</v>
      </c>
      <c r="F261" s="107">
        <v>3.25</v>
      </c>
    </row>
    <row r="262" spans="1:6">
      <c r="A262" s="107"/>
      <c r="B262" s="107"/>
      <c r="C262" s="107"/>
      <c r="E262" s="111" t="s">
        <v>517</v>
      </c>
      <c r="F262" s="107">
        <v>5</v>
      </c>
    </row>
    <row r="263" spans="1:6">
      <c r="A263" s="107"/>
      <c r="B263" s="107"/>
      <c r="C263" s="107"/>
      <c r="E263" s="111" t="s">
        <v>518</v>
      </c>
      <c r="F263" s="107">
        <v>10</v>
      </c>
    </row>
    <row r="264" spans="1:6">
      <c r="A264" s="107"/>
      <c r="B264" s="107"/>
      <c r="C264" s="107"/>
      <c r="E264" s="111" t="s">
        <v>519</v>
      </c>
      <c r="F264" s="107">
        <v>10</v>
      </c>
    </row>
    <row r="265" spans="1:6">
      <c r="A265" s="107"/>
      <c r="B265" s="107"/>
      <c r="C265" s="107"/>
      <c r="E265" s="111" t="s">
        <v>520</v>
      </c>
      <c r="F265" s="107">
        <v>10</v>
      </c>
    </row>
    <row r="266" spans="1:6">
      <c r="A266" s="107"/>
      <c r="B266" s="107"/>
      <c r="C266" s="107"/>
      <c r="E266" s="111" t="s">
        <v>521</v>
      </c>
      <c r="F266" s="107">
        <v>10</v>
      </c>
    </row>
    <row r="267" spans="1:6">
      <c r="A267" s="107"/>
      <c r="B267" s="107"/>
      <c r="C267" s="107"/>
      <c r="E267" s="111" t="s">
        <v>522</v>
      </c>
      <c r="F267" s="107">
        <v>5</v>
      </c>
    </row>
    <row r="268" spans="1:6">
      <c r="A268" s="107"/>
      <c r="B268" s="107"/>
      <c r="C268" s="107"/>
      <c r="E268" s="111" t="s">
        <v>523</v>
      </c>
      <c r="F268" s="107">
        <v>9</v>
      </c>
    </row>
    <row r="269" spans="1:6">
      <c r="A269" s="107"/>
      <c r="B269" s="107"/>
      <c r="C269" s="107"/>
      <c r="E269" s="111" t="s">
        <v>524</v>
      </c>
      <c r="F269" s="107">
        <v>5</v>
      </c>
    </row>
    <row r="270" spans="1:6">
      <c r="A270" s="107"/>
      <c r="B270" s="107"/>
      <c r="C270" s="107"/>
      <c r="E270" s="111" t="s">
        <v>525</v>
      </c>
      <c r="F270" s="107">
        <v>10</v>
      </c>
    </row>
    <row r="271" spans="1:6">
      <c r="A271" s="107"/>
      <c r="B271" s="107"/>
      <c r="C271" s="107"/>
      <c r="E271" s="111" t="s">
        <v>526</v>
      </c>
      <c r="F271" s="107">
        <v>10</v>
      </c>
    </row>
    <row r="272" spans="1:6">
      <c r="A272" s="107"/>
      <c r="B272" s="107"/>
      <c r="C272" s="107"/>
      <c r="D272" s="108" t="s">
        <v>527</v>
      </c>
      <c r="E272" s="109"/>
      <c r="F272" s="110">
        <v>161</v>
      </c>
    </row>
    <row r="273" spans="1:6">
      <c r="A273" s="107"/>
      <c r="B273" s="107"/>
      <c r="C273" s="108" t="s">
        <v>528</v>
      </c>
      <c r="D273" s="112"/>
      <c r="E273" s="109"/>
      <c r="F273" s="110">
        <v>161</v>
      </c>
    </row>
    <row r="274" spans="1:6">
      <c r="A274" s="107"/>
      <c r="B274" s="107"/>
      <c r="C274" s="99" t="s">
        <v>529</v>
      </c>
      <c r="D274" t="s">
        <v>530</v>
      </c>
      <c r="E274" s="111" t="s">
        <v>531</v>
      </c>
      <c r="F274" s="107">
        <v>10</v>
      </c>
    </row>
    <row r="275" spans="1:6">
      <c r="A275" s="107"/>
      <c r="B275" s="107"/>
      <c r="C275" s="107"/>
      <c r="D275" s="108" t="s">
        <v>532</v>
      </c>
      <c r="E275" s="109"/>
      <c r="F275" s="110">
        <v>10</v>
      </c>
    </row>
    <row r="276" spans="1:6">
      <c r="A276" s="107"/>
      <c r="B276" s="107"/>
      <c r="C276" s="108" t="s">
        <v>533</v>
      </c>
      <c r="D276" s="112"/>
      <c r="E276" s="109"/>
      <c r="F276" s="110">
        <v>10</v>
      </c>
    </row>
    <row r="277" spans="1:6">
      <c r="A277" s="107"/>
      <c r="B277" s="107"/>
      <c r="C277" s="99" t="s">
        <v>479</v>
      </c>
      <c r="D277" t="s">
        <v>480</v>
      </c>
      <c r="E277" s="111" t="s">
        <v>534</v>
      </c>
      <c r="F277" s="107">
        <v>1.9</v>
      </c>
    </row>
    <row r="278" spans="1:6">
      <c r="A278" s="107"/>
      <c r="B278" s="107"/>
      <c r="C278" s="107"/>
      <c r="E278" s="111" t="s">
        <v>535</v>
      </c>
      <c r="F278" s="107">
        <v>10</v>
      </c>
    </row>
    <row r="279" spans="1:6">
      <c r="A279" s="107"/>
      <c r="B279" s="107"/>
      <c r="C279" s="107"/>
      <c r="E279" s="111" t="s">
        <v>536</v>
      </c>
      <c r="F279" s="107">
        <v>8.1</v>
      </c>
    </row>
    <row r="280" spans="1:6">
      <c r="A280" s="107"/>
      <c r="B280" s="107"/>
      <c r="C280" s="107"/>
      <c r="D280" s="108" t="s">
        <v>482</v>
      </c>
      <c r="E280" s="109"/>
      <c r="F280" s="110">
        <v>20</v>
      </c>
    </row>
    <row r="281" spans="1:6">
      <c r="A281" s="107"/>
      <c r="B281" s="107"/>
      <c r="C281" s="108" t="s">
        <v>483</v>
      </c>
      <c r="D281" s="112"/>
      <c r="E281" s="109"/>
      <c r="F281" s="110">
        <v>20</v>
      </c>
    </row>
    <row r="282" spans="1:6">
      <c r="A282" s="107"/>
      <c r="B282" s="113" t="s">
        <v>537</v>
      </c>
      <c r="C282" s="112"/>
      <c r="D282" s="112"/>
      <c r="E282" s="109"/>
      <c r="F282" s="110">
        <v>200</v>
      </c>
    </row>
    <row r="283" spans="1:6">
      <c r="A283" s="107"/>
      <c r="B283" s="104" t="s">
        <v>21</v>
      </c>
      <c r="C283" t="s">
        <v>327</v>
      </c>
      <c r="D283" t="s">
        <v>538</v>
      </c>
      <c r="E283" s="111" t="s">
        <v>539</v>
      </c>
      <c r="F283" s="107">
        <v>8</v>
      </c>
    </row>
    <row r="284" spans="1:6">
      <c r="A284" s="107"/>
      <c r="B284" s="107"/>
      <c r="D284" s="108" t="s">
        <v>540</v>
      </c>
      <c r="E284" s="109"/>
      <c r="F284" s="110">
        <v>8</v>
      </c>
    </row>
    <row r="285" spans="1:6">
      <c r="A285" s="107"/>
      <c r="B285" s="107"/>
      <c r="C285" s="108" t="s">
        <v>331</v>
      </c>
      <c r="D285" s="112"/>
      <c r="E285" s="109"/>
      <c r="F285" s="110">
        <v>8</v>
      </c>
    </row>
    <row r="286" spans="1:6">
      <c r="A286" s="107"/>
      <c r="B286" s="107"/>
      <c r="C286" s="99" t="s">
        <v>332</v>
      </c>
      <c r="D286" t="s">
        <v>333</v>
      </c>
      <c r="E286" s="111" t="s">
        <v>541</v>
      </c>
      <c r="F286" s="107">
        <v>17.89</v>
      </c>
    </row>
    <row r="287" spans="1:6">
      <c r="A287" s="107"/>
      <c r="B287" s="107"/>
      <c r="C287" s="107"/>
      <c r="D287" s="108" t="s">
        <v>335</v>
      </c>
      <c r="E287" s="109"/>
      <c r="F287" s="110">
        <v>17.89</v>
      </c>
    </row>
    <row r="288" spans="1:6">
      <c r="A288" s="107"/>
      <c r="B288" s="107"/>
      <c r="C288" s="108" t="s">
        <v>336</v>
      </c>
      <c r="D288" s="112"/>
      <c r="E288" s="109"/>
      <c r="F288" s="110">
        <v>17.89</v>
      </c>
    </row>
    <row r="289" spans="1:6">
      <c r="A289" s="107"/>
      <c r="B289" s="107"/>
      <c r="C289" s="99" t="s">
        <v>529</v>
      </c>
      <c r="D289" t="s">
        <v>203</v>
      </c>
      <c r="E289" s="111" t="s">
        <v>542</v>
      </c>
      <c r="F289" s="107">
        <v>4</v>
      </c>
    </row>
    <row r="290" spans="1:6">
      <c r="A290" s="107"/>
      <c r="B290" s="107"/>
      <c r="C290" s="107"/>
      <c r="D290" s="108" t="s">
        <v>206</v>
      </c>
      <c r="E290" s="109"/>
      <c r="F290" s="110">
        <v>4</v>
      </c>
    </row>
    <row r="291" spans="1:6">
      <c r="A291" s="107"/>
      <c r="B291" s="107"/>
      <c r="C291" s="108" t="s">
        <v>533</v>
      </c>
      <c r="D291" s="112"/>
      <c r="E291" s="109"/>
      <c r="F291" s="110">
        <v>4</v>
      </c>
    </row>
    <row r="292" spans="1:6">
      <c r="A292" s="107"/>
      <c r="B292" s="107"/>
      <c r="C292" s="99" t="s">
        <v>543</v>
      </c>
      <c r="D292" t="s">
        <v>203</v>
      </c>
      <c r="E292" s="111" t="s">
        <v>544</v>
      </c>
      <c r="F292" s="107">
        <v>8</v>
      </c>
    </row>
    <row r="293" spans="1:6">
      <c r="A293" s="107"/>
      <c r="B293" s="107"/>
      <c r="C293" s="107"/>
      <c r="D293" s="108" t="s">
        <v>206</v>
      </c>
      <c r="E293" s="109"/>
      <c r="F293" s="110">
        <v>8</v>
      </c>
    </row>
    <row r="294" spans="1:6">
      <c r="A294" s="107"/>
      <c r="B294" s="107"/>
      <c r="C294" s="108" t="s">
        <v>545</v>
      </c>
      <c r="D294" s="112"/>
      <c r="E294" s="109"/>
      <c r="F294" s="110">
        <v>8</v>
      </c>
    </row>
    <row r="295" spans="1:6">
      <c r="A295" s="107"/>
      <c r="B295" s="113" t="s">
        <v>324</v>
      </c>
      <c r="C295" s="112"/>
      <c r="D295" s="112"/>
      <c r="E295" s="109"/>
      <c r="F295" s="110">
        <v>37.89</v>
      </c>
    </row>
    <row r="296" spans="1:6">
      <c r="A296" s="113" t="s">
        <v>546</v>
      </c>
      <c r="B296" s="112"/>
      <c r="C296" s="112"/>
      <c r="D296" s="112"/>
      <c r="E296" s="109"/>
      <c r="F296" s="110">
        <v>1457.603686</v>
      </c>
    </row>
    <row r="297" spans="1:6">
      <c r="A297" s="104" t="s">
        <v>547</v>
      </c>
      <c r="B297" s="114" t="s">
        <v>67</v>
      </c>
      <c r="C297" t="s">
        <v>548</v>
      </c>
      <c r="D297" t="s">
        <v>549</v>
      </c>
      <c r="E297" s="111" t="s">
        <v>69</v>
      </c>
      <c r="F297" s="107">
        <v>10</v>
      </c>
    </row>
    <row r="298" spans="1:6">
      <c r="A298" s="107"/>
      <c r="D298" s="108" t="s">
        <v>550</v>
      </c>
      <c r="E298" s="109"/>
      <c r="F298" s="110">
        <v>10</v>
      </c>
    </row>
    <row r="299" spans="1:6">
      <c r="A299" s="107"/>
      <c r="C299" s="108" t="s">
        <v>551</v>
      </c>
      <c r="D299" s="112"/>
      <c r="E299" s="109"/>
      <c r="F299" s="110">
        <v>10</v>
      </c>
    </row>
    <row r="300" spans="1:6">
      <c r="A300" s="107"/>
      <c r="C300" s="99" t="s">
        <v>83</v>
      </c>
      <c r="D300" t="s">
        <v>552</v>
      </c>
      <c r="E300" s="111" t="s">
        <v>76</v>
      </c>
      <c r="F300" s="107">
        <v>2.2</v>
      </c>
    </row>
    <row r="301" spans="1:6">
      <c r="A301" s="107"/>
      <c r="C301" s="107"/>
      <c r="D301" s="108" t="s">
        <v>553</v>
      </c>
      <c r="E301" s="109"/>
      <c r="F301" s="110">
        <v>2.2</v>
      </c>
    </row>
    <row r="302" spans="1:6">
      <c r="A302" s="107"/>
      <c r="C302" s="108" t="s">
        <v>554</v>
      </c>
      <c r="D302" s="112"/>
      <c r="E302" s="109"/>
      <c r="F302" s="110">
        <v>2.2</v>
      </c>
    </row>
    <row r="303" spans="1:6">
      <c r="A303" s="107"/>
      <c r="C303" s="99" t="s">
        <v>75</v>
      </c>
      <c r="D303" t="s">
        <v>555</v>
      </c>
      <c r="E303" s="111" t="s">
        <v>76</v>
      </c>
      <c r="F303" s="107">
        <v>5</v>
      </c>
    </row>
    <row r="304" spans="1:6">
      <c r="A304" s="107"/>
      <c r="C304" s="107"/>
      <c r="D304" s="108" t="s">
        <v>556</v>
      </c>
      <c r="E304" s="109"/>
      <c r="F304" s="110">
        <v>5</v>
      </c>
    </row>
    <row r="305" spans="1:6">
      <c r="A305" s="107"/>
      <c r="C305" s="108" t="s">
        <v>557</v>
      </c>
      <c r="D305" s="112"/>
      <c r="E305" s="109"/>
      <c r="F305" s="110">
        <v>5</v>
      </c>
    </row>
    <row r="306" spans="1:6">
      <c r="A306" s="107"/>
      <c r="B306" s="113" t="s">
        <v>208</v>
      </c>
      <c r="C306" s="112"/>
      <c r="D306" s="112"/>
      <c r="E306" s="109"/>
      <c r="F306" s="110">
        <v>17.2</v>
      </c>
    </row>
    <row r="307" spans="1:6">
      <c r="A307" s="107"/>
      <c r="B307" s="104" t="s">
        <v>57</v>
      </c>
      <c r="C307" t="s">
        <v>58</v>
      </c>
      <c r="D307" t="s">
        <v>203</v>
      </c>
      <c r="E307" s="111" t="s">
        <v>59</v>
      </c>
      <c r="F307" s="107">
        <v>5.9791</v>
      </c>
    </row>
    <row r="308" spans="1:6">
      <c r="A308" s="107"/>
      <c r="B308" s="107"/>
      <c r="D308" s="108" t="s">
        <v>206</v>
      </c>
      <c r="E308" s="109"/>
      <c r="F308" s="110">
        <v>5.9791</v>
      </c>
    </row>
    <row r="309" spans="1:6">
      <c r="A309" s="107"/>
      <c r="B309" s="107"/>
      <c r="C309" s="108" t="s">
        <v>558</v>
      </c>
      <c r="D309" s="112"/>
      <c r="E309" s="109"/>
      <c r="F309" s="110">
        <v>5.9791</v>
      </c>
    </row>
    <row r="310" spans="1:6">
      <c r="A310" s="107"/>
      <c r="B310" s="113" t="s">
        <v>371</v>
      </c>
      <c r="C310" s="112"/>
      <c r="D310" s="112"/>
      <c r="E310" s="109"/>
      <c r="F310" s="110">
        <v>5.9791</v>
      </c>
    </row>
    <row r="311" spans="1:6">
      <c r="A311" s="107"/>
      <c r="B311" s="104" t="s">
        <v>49</v>
      </c>
      <c r="C311" t="s">
        <v>50</v>
      </c>
      <c r="D311" t="s">
        <v>203</v>
      </c>
      <c r="E311" s="111" t="s">
        <v>51</v>
      </c>
      <c r="F311" s="107">
        <v>11.834</v>
      </c>
    </row>
    <row r="312" spans="1:6">
      <c r="A312" s="107"/>
      <c r="B312" s="107"/>
      <c r="D312" s="108" t="s">
        <v>206</v>
      </c>
      <c r="E312" s="109"/>
      <c r="F312" s="110">
        <v>11.834</v>
      </c>
    </row>
    <row r="313" spans="1:6">
      <c r="A313" s="107"/>
      <c r="B313" s="107"/>
      <c r="C313" s="108" t="s">
        <v>559</v>
      </c>
      <c r="D313" s="112"/>
      <c r="E313" s="109"/>
      <c r="F313" s="110">
        <v>11.834</v>
      </c>
    </row>
    <row r="314" spans="1:6">
      <c r="A314" s="107"/>
      <c r="B314" s="113" t="s">
        <v>247</v>
      </c>
      <c r="C314" s="112"/>
      <c r="D314" s="112"/>
      <c r="E314" s="109"/>
      <c r="F314" s="110">
        <v>11.834</v>
      </c>
    </row>
    <row r="315" spans="1:6">
      <c r="A315" s="107"/>
      <c r="B315" s="104" t="s">
        <v>85</v>
      </c>
      <c r="C315" t="s">
        <v>560</v>
      </c>
      <c r="D315" t="s">
        <v>561</v>
      </c>
      <c r="E315" s="111" t="s">
        <v>562</v>
      </c>
      <c r="F315" s="107">
        <v>5</v>
      </c>
    </row>
    <row r="316" spans="1:6">
      <c r="A316" s="107"/>
      <c r="B316" s="107"/>
      <c r="E316" s="111" t="s">
        <v>563</v>
      </c>
      <c r="F316" s="107">
        <v>7</v>
      </c>
    </row>
    <row r="317" spans="1:6">
      <c r="A317" s="107"/>
      <c r="B317" s="107"/>
      <c r="E317" s="111" t="s">
        <v>564</v>
      </c>
      <c r="F317" s="107">
        <v>7</v>
      </c>
    </row>
    <row r="318" spans="1:6">
      <c r="A318" s="107"/>
      <c r="B318" s="107"/>
      <c r="E318" s="111" t="s">
        <v>565</v>
      </c>
      <c r="F318" s="107">
        <v>4</v>
      </c>
    </row>
    <row r="319" spans="1:6">
      <c r="A319" s="107"/>
      <c r="B319" s="107"/>
      <c r="D319" s="108" t="s">
        <v>566</v>
      </c>
      <c r="E319" s="109"/>
      <c r="F319" s="110">
        <v>23</v>
      </c>
    </row>
    <row r="320" spans="1:6">
      <c r="A320" s="107"/>
      <c r="B320" s="107"/>
      <c r="D320" s="99" t="s">
        <v>567</v>
      </c>
      <c r="E320" s="111" t="s">
        <v>568</v>
      </c>
      <c r="F320" s="107">
        <v>10</v>
      </c>
    </row>
    <row r="321" spans="1:6">
      <c r="A321" s="107"/>
      <c r="B321" s="107"/>
      <c r="D321" s="108" t="s">
        <v>569</v>
      </c>
      <c r="E321" s="109"/>
      <c r="F321" s="110">
        <v>10</v>
      </c>
    </row>
    <row r="322" spans="1:6">
      <c r="A322" s="107"/>
      <c r="B322" s="107"/>
      <c r="C322" s="108" t="s">
        <v>570</v>
      </c>
      <c r="D322" s="112"/>
      <c r="E322" s="109"/>
      <c r="F322" s="110">
        <v>33</v>
      </c>
    </row>
    <row r="323" spans="1:6">
      <c r="A323" s="107"/>
      <c r="B323" s="113" t="s">
        <v>386</v>
      </c>
      <c r="C323" s="112"/>
      <c r="D323" s="112"/>
      <c r="E323" s="109"/>
      <c r="F323" s="110">
        <v>33</v>
      </c>
    </row>
    <row r="324" spans="1:6">
      <c r="A324" s="107"/>
      <c r="B324" s="104" t="s">
        <v>100</v>
      </c>
      <c r="C324" t="s">
        <v>571</v>
      </c>
      <c r="D324" t="s">
        <v>572</v>
      </c>
      <c r="E324" s="111" t="s">
        <v>101</v>
      </c>
      <c r="F324" s="107">
        <v>10</v>
      </c>
    </row>
    <row r="325" spans="1:6">
      <c r="A325" s="107"/>
      <c r="B325" s="107"/>
      <c r="D325" s="108" t="s">
        <v>573</v>
      </c>
      <c r="E325" s="109"/>
      <c r="F325" s="110">
        <v>10</v>
      </c>
    </row>
    <row r="326" spans="1:6">
      <c r="A326" s="107"/>
      <c r="B326" s="107"/>
      <c r="C326" s="108" t="s">
        <v>574</v>
      </c>
      <c r="D326" s="112"/>
      <c r="E326" s="109"/>
      <c r="F326" s="110">
        <v>10</v>
      </c>
    </row>
    <row r="327" spans="1:6">
      <c r="A327" s="107"/>
      <c r="B327" s="113" t="s">
        <v>310</v>
      </c>
      <c r="C327" s="112"/>
      <c r="D327" s="112"/>
      <c r="E327" s="109"/>
      <c r="F327" s="110">
        <v>10</v>
      </c>
    </row>
    <row r="328" spans="1:6">
      <c r="A328" s="107"/>
      <c r="B328" s="104" t="s">
        <v>163</v>
      </c>
      <c r="C328" t="s">
        <v>164</v>
      </c>
      <c r="D328" t="s">
        <v>575</v>
      </c>
      <c r="E328" s="111" t="s">
        <v>165</v>
      </c>
      <c r="F328" s="107">
        <v>20</v>
      </c>
    </row>
    <row r="329" spans="1:6">
      <c r="A329" s="107"/>
      <c r="B329" s="107"/>
      <c r="D329" s="108" t="s">
        <v>576</v>
      </c>
      <c r="E329" s="109"/>
      <c r="F329" s="110">
        <v>20</v>
      </c>
    </row>
    <row r="330" spans="1:6">
      <c r="A330" s="107"/>
      <c r="B330" s="107"/>
      <c r="C330" s="108" t="s">
        <v>577</v>
      </c>
      <c r="D330" s="112"/>
      <c r="E330" s="109"/>
      <c r="F330" s="110">
        <v>20</v>
      </c>
    </row>
    <row r="331" spans="1:6">
      <c r="A331" s="107"/>
      <c r="B331" s="113" t="s">
        <v>578</v>
      </c>
      <c r="C331" s="112"/>
      <c r="D331" s="112"/>
      <c r="E331" s="109"/>
      <c r="F331" s="110">
        <v>20</v>
      </c>
    </row>
    <row r="332" spans="1:6">
      <c r="A332" s="107"/>
      <c r="B332" s="104" t="s">
        <v>109</v>
      </c>
      <c r="C332" t="s">
        <v>579</v>
      </c>
      <c r="D332" t="s">
        <v>580</v>
      </c>
      <c r="E332" s="111" t="s">
        <v>111</v>
      </c>
      <c r="F332" s="107">
        <v>6</v>
      </c>
    </row>
    <row r="333" spans="1:6">
      <c r="A333" s="107"/>
      <c r="B333" s="107"/>
      <c r="D333" s="108" t="s">
        <v>581</v>
      </c>
      <c r="E333" s="109"/>
      <c r="F333" s="110">
        <v>6</v>
      </c>
    </row>
    <row r="334" spans="1:6">
      <c r="A334" s="107"/>
      <c r="B334" s="107"/>
      <c r="C334" s="108" t="s">
        <v>582</v>
      </c>
      <c r="D334" s="112"/>
      <c r="E334" s="109"/>
      <c r="F334" s="110">
        <v>6</v>
      </c>
    </row>
    <row r="335" spans="1:6">
      <c r="A335" s="107"/>
      <c r="B335" s="107"/>
      <c r="C335" s="99" t="s">
        <v>583</v>
      </c>
      <c r="D335" t="s">
        <v>203</v>
      </c>
      <c r="E335" s="111" t="s">
        <v>119</v>
      </c>
      <c r="F335" s="107">
        <v>8</v>
      </c>
    </row>
    <row r="336" spans="1:6">
      <c r="A336" s="107"/>
      <c r="B336" s="107"/>
      <c r="C336" s="107"/>
      <c r="D336" s="108" t="s">
        <v>206</v>
      </c>
      <c r="E336" s="109"/>
      <c r="F336" s="110">
        <v>8</v>
      </c>
    </row>
    <row r="337" spans="1:6">
      <c r="A337" s="107"/>
      <c r="B337" s="107"/>
      <c r="C337" s="108" t="s">
        <v>584</v>
      </c>
      <c r="D337" s="112"/>
      <c r="E337" s="109"/>
      <c r="F337" s="110">
        <v>8</v>
      </c>
    </row>
    <row r="338" spans="1:6">
      <c r="A338" s="107"/>
      <c r="B338" s="107"/>
      <c r="C338" s="99" t="s">
        <v>585</v>
      </c>
      <c r="D338" t="s">
        <v>203</v>
      </c>
      <c r="E338" s="111" t="s">
        <v>122</v>
      </c>
      <c r="F338" s="107">
        <v>6</v>
      </c>
    </row>
    <row r="339" spans="1:6">
      <c r="A339" s="107"/>
      <c r="B339" s="107"/>
      <c r="C339" s="107"/>
      <c r="D339" s="108" t="s">
        <v>206</v>
      </c>
      <c r="E339" s="109"/>
      <c r="F339" s="110">
        <v>6</v>
      </c>
    </row>
    <row r="340" spans="1:6">
      <c r="A340" s="107"/>
      <c r="B340" s="107"/>
      <c r="C340" s="108" t="s">
        <v>586</v>
      </c>
      <c r="D340" s="112"/>
      <c r="E340" s="109"/>
      <c r="F340" s="110">
        <v>6</v>
      </c>
    </row>
    <row r="341" spans="1:6">
      <c r="A341" s="107"/>
      <c r="B341" s="107"/>
      <c r="C341" s="99" t="s">
        <v>587</v>
      </c>
      <c r="D341" t="s">
        <v>203</v>
      </c>
      <c r="E341" s="111" t="s">
        <v>125</v>
      </c>
      <c r="F341" s="107">
        <v>9</v>
      </c>
    </row>
    <row r="342" spans="1:6">
      <c r="A342" s="107"/>
      <c r="B342" s="107"/>
      <c r="C342" s="107"/>
      <c r="D342" s="108" t="s">
        <v>206</v>
      </c>
      <c r="E342" s="109"/>
      <c r="F342" s="110">
        <v>9</v>
      </c>
    </row>
    <row r="343" spans="1:6">
      <c r="A343" s="107"/>
      <c r="B343" s="107"/>
      <c r="C343" s="108" t="s">
        <v>588</v>
      </c>
      <c r="D343" s="112"/>
      <c r="E343" s="109"/>
      <c r="F343" s="110">
        <v>9</v>
      </c>
    </row>
    <row r="344" spans="1:6">
      <c r="A344" s="107"/>
      <c r="B344" s="107"/>
      <c r="C344" s="99" t="s">
        <v>589</v>
      </c>
      <c r="D344" t="s">
        <v>203</v>
      </c>
      <c r="E344" s="111" t="s">
        <v>128</v>
      </c>
      <c r="F344" s="107">
        <v>8</v>
      </c>
    </row>
    <row r="345" spans="1:6">
      <c r="A345" s="107"/>
      <c r="B345" s="107"/>
      <c r="C345" s="107"/>
      <c r="D345" s="108" t="s">
        <v>206</v>
      </c>
      <c r="E345" s="109"/>
      <c r="F345" s="110">
        <v>8</v>
      </c>
    </row>
    <row r="346" spans="1:6">
      <c r="A346" s="107"/>
      <c r="B346" s="107"/>
      <c r="C346" s="108" t="s">
        <v>590</v>
      </c>
      <c r="D346" s="112"/>
      <c r="E346" s="109"/>
      <c r="F346" s="110">
        <v>8</v>
      </c>
    </row>
    <row r="347" spans="1:6">
      <c r="A347" s="107"/>
      <c r="B347" s="107"/>
      <c r="C347" s="99" t="s">
        <v>591</v>
      </c>
      <c r="D347" t="s">
        <v>203</v>
      </c>
      <c r="E347" s="111" t="s">
        <v>131</v>
      </c>
      <c r="F347" s="107">
        <v>8</v>
      </c>
    </row>
    <row r="348" spans="1:6">
      <c r="A348" s="107"/>
      <c r="B348" s="107"/>
      <c r="C348" s="107"/>
      <c r="D348" s="108" t="s">
        <v>206</v>
      </c>
      <c r="E348" s="109"/>
      <c r="F348" s="110">
        <v>8</v>
      </c>
    </row>
    <row r="349" spans="1:6">
      <c r="A349" s="107"/>
      <c r="B349" s="107"/>
      <c r="C349" s="108" t="s">
        <v>592</v>
      </c>
      <c r="D349" s="112"/>
      <c r="E349" s="109"/>
      <c r="F349" s="110">
        <v>8</v>
      </c>
    </row>
    <row r="350" spans="1:6">
      <c r="A350" s="107"/>
      <c r="B350" s="107"/>
      <c r="C350" s="99" t="s">
        <v>593</v>
      </c>
      <c r="D350" t="s">
        <v>594</v>
      </c>
      <c r="E350" s="111" t="s">
        <v>134</v>
      </c>
      <c r="F350" s="107">
        <v>10</v>
      </c>
    </row>
    <row r="351" spans="1:6">
      <c r="A351" s="107"/>
      <c r="B351" s="107"/>
      <c r="C351" s="107"/>
      <c r="D351" s="108" t="s">
        <v>595</v>
      </c>
      <c r="E351" s="109"/>
      <c r="F351" s="110">
        <v>10</v>
      </c>
    </row>
    <row r="352" spans="1:6">
      <c r="A352" s="107"/>
      <c r="B352" s="107"/>
      <c r="C352" s="108" t="s">
        <v>596</v>
      </c>
      <c r="D352" s="112"/>
      <c r="E352" s="109"/>
      <c r="F352" s="110">
        <v>10</v>
      </c>
    </row>
    <row r="353" spans="1:6">
      <c r="A353" s="107"/>
      <c r="B353" s="107"/>
      <c r="C353" s="99" t="s">
        <v>597</v>
      </c>
      <c r="D353" t="s">
        <v>203</v>
      </c>
      <c r="E353" s="111" t="s">
        <v>139</v>
      </c>
      <c r="F353" s="107">
        <v>5</v>
      </c>
    </row>
    <row r="354" spans="1:6">
      <c r="A354" s="107"/>
      <c r="B354" s="107"/>
      <c r="C354" s="107"/>
      <c r="D354" s="108" t="s">
        <v>206</v>
      </c>
      <c r="E354" s="109"/>
      <c r="F354" s="110">
        <v>5</v>
      </c>
    </row>
    <row r="355" spans="1:6">
      <c r="A355" s="107"/>
      <c r="B355" s="107"/>
      <c r="C355" s="108" t="s">
        <v>598</v>
      </c>
      <c r="D355" s="112"/>
      <c r="E355" s="109"/>
      <c r="F355" s="110">
        <v>5</v>
      </c>
    </row>
    <row r="356" spans="1:6">
      <c r="A356" s="107"/>
      <c r="B356" s="107"/>
      <c r="C356" s="99" t="s">
        <v>599</v>
      </c>
      <c r="D356" t="s">
        <v>203</v>
      </c>
      <c r="E356" s="111" t="s">
        <v>142</v>
      </c>
      <c r="F356" s="107">
        <v>5</v>
      </c>
    </row>
    <row r="357" spans="1:6">
      <c r="A357" s="107"/>
      <c r="B357" s="107"/>
      <c r="C357" s="107"/>
      <c r="D357" s="108" t="s">
        <v>206</v>
      </c>
      <c r="E357" s="109"/>
      <c r="F357" s="110">
        <v>5</v>
      </c>
    </row>
    <row r="358" spans="1:6">
      <c r="A358" s="107"/>
      <c r="B358" s="107"/>
      <c r="C358" s="108" t="s">
        <v>600</v>
      </c>
      <c r="D358" s="112"/>
      <c r="E358" s="109"/>
      <c r="F358" s="110">
        <v>5</v>
      </c>
    </row>
    <row r="359" spans="1:6">
      <c r="A359" s="107"/>
      <c r="B359" s="107"/>
      <c r="C359" s="99" t="s">
        <v>601</v>
      </c>
      <c r="D359" t="s">
        <v>203</v>
      </c>
      <c r="E359" s="111" t="s">
        <v>145</v>
      </c>
      <c r="F359" s="107">
        <v>5</v>
      </c>
    </row>
    <row r="360" spans="1:6">
      <c r="A360" s="107"/>
      <c r="B360" s="107"/>
      <c r="C360" s="107"/>
      <c r="D360" s="108" t="s">
        <v>206</v>
      </c>
      <c r="E360" s="109"/>
      <c r="F360" s="110">
        <v>5</v>
      </c>
    </row>
    <row r="361" spans="1:6">
      <c r="A361" s="107"/>
      <c r="B361" s="107"/>
      <c r="C361" s="108" t="s">
        <v>602</v>
      </c>
      <c r="D361" s="112"/>
      <c r="E361" s="109"/>
      <c r="F361" s="110">
        <v>5</v>
      </c>
    </row>
    <row r="362" spans="1:6">
      <c r="A362" s="107"/>
      <c r="B362" s="107"/>
      <c r="C362" s="99" t="s">
        <v>603</v>
      </c>
      <c r="D362" t="s">
        <v>203</v>
      </c>
      <c r="E362" s="111" t="s">
        <v>148</v>
      </c>
      <c r="F362" s="107">
        <v>5</v>
      </c>
    </row>
    <row r="363" spans="1:6">
      <c r="A363" s="107"/>
      <c r="B363" s="107"/>
      <c r="C363" s="107"/>
      <c r="D363" s="108" t="s">
        <v>206</v>
      </c>
      <c r="E363" s="109"/>
      <c r="F363" s="110">
        <v>5</v>
      </c>
    </row>
    <row r="364" spans="1:6">
      <c r="A364" s="107"/>
      <c r="B364" s="107"/>
      <c r="C364" s="108" t="s">
        <v>604</v>
      </c>
      <c r="D364" s="112"/>
      <c r="E364" s="109"/>
      <c r="F364" s="110">
        <v>5</v>
      </c>
    </row>
    <row r="365" spans="1:6">
      <c r="A365" s="107"/>
      <c r="B365" s="107"/>
      <c r="C365" s="99" t="s">
        <v>605</v>
      </c>
      <c r="D365" t="s">
        <v>203</v>
      </c>
      <c r="E365" s="111" t="s">
        <v>151</v>
      </c>
      <c r="F365" s="107">
        <v>5</v>
      </c>
    </row>
    <row r="366" spans="1:6">
      <c r="A366" s="107"/>
      <c r="B366" s="107"/>
      <c r="C366" s="107"/>
      <c r="D366" s="108" t="s">
        <v>206</v>
      </c>
      <c r="E366" s="109"/>
      <c r="F366" s="110">
        <v>5</v>
      </c>
    </row>
    <row r="367" spans="1:6">
      <c r="A367" s="107"/>
      <c r="B367" s="107"/>
      <c r="C367" s="108" t="s">
        <v>606</v>
      </c>
      <c r="D367" s="112"/>
      <c r="E367" s="109"/>
      <c r="F367" s="110">
        <v>5</v>
      </c>
    </row>
    <row r="368" spans="1:6">
      <c r="A368" s="107"/>
      <c r="B368" s="107"/>
      <c r="C368" s="99" t="s">
        <v>607</v>
      </c>
      <c r="D368" t="s">
        <v>203</v>
      </c>
      <c r="E368" s="111" t="s">
        <v>154</v>
      </c>
      <c r="F368" s="107">
        <v>7</v>
      </c>
    </row>
    <row r="369" spans="1:6">
      <c r="A369" s="107"/>
      <c r="B369" s="107"/>
      <c r="C369" s="107"/>
      <c r="D369" s="108" t="s">
        <v>206</v>
      </c>
      <c r="E369" s="109"/>
      <c r="F369" s="110">
        <v>7</v>
      </c>
    </row>
    <row r="370" spans="1:6">
      <c r="A370" s="107"/>
      <c r="B370" s="107"/>
      <c r="C370" s="108" t="s">
        <v>608</v>
      </c>
      <c r="D370" s="112"/>
      <c r="E370" s="109"/>
      <c r="F370" s="110">
        <v>7</v>
      </c>
    </row>
    <row r="371" spans="1:6">
      <c r="A371" s="107"/>
      <c r="B371" s="107"/>
      <c r="C371" s="99" t="s">
        <v>609</v>
      </c>
      <c r="D371" t="s">
        <v>203</v>
      </c>
      <c r="E371" s="111" t="s">
        <v>157</v>
      </c>
      <c r="F371" s="107">
        <v>7</v>
      </c>
    </row>
    <row r="372" spans="1:6">
      <c r="A372" s="107"/>
      <c r="B372" s="107"/>
      <c r="C372" s="107"/>
      <c r="D372" s="108" t="s">
        <v>206</v>
      </c>
      <c r="E372" s="109"/>
      <c r="F372" s="110">
        <v>7</v>
      </c>
    </row>
    <row r="373" spans="1:6">
      <c r="A373" s="107"/>
      <c r="B373" s="107"/>
      <c r="C373" s="108" t="s">
        <v>610</v>
      </c>
      <c r="D373" s="112"/>
      <c r="E373" s="109"/>
      <c r="F373" s="110">
        <v>7</v>
      </c>
    </row>
    <row r="374" spans="1:6">
      <c r="A374" s="107"/>
      <c r="B374" s="107"/>
      <c r="C374" s="99" t="s">
        <v>611</v>
      </c>
      <c r="D374" t="s">
        <v>203</v>
      </c>
      <c r="E374" s="111" t="s">
        <v>160</v>
      </c>
      <c r="F374" s="107">
        <v>6</v>
      </c>
    </row>
    <row r="375" spans="1:6">
      <c r="A375" s="107"/>
      <c r="B375" s="107"/>
      <c r="C375" s="107"/>
      <c r="D375" s="108" t="s">
        <v>206</v>
      </c>
      <c r="E375" s="109"/>
      <c r="F375" s="110">
        <v>6</v>
      </c>
    </row>
    <row r="376" spans="1:6">
      <c r="A376" s="107"/>
      <c r="B376" s="107"/>
      <c r="C376" s="108" t="s">
        <v>612</v>
      </c>
      <c r="D376" s="112"/>
      <c r="E376" s="109"/>
      <c r="F376" s="110">
        <v>6</v>
      </c>
    </row>
    <row r="377" spans="1:6">
      <c r="A377" s="107"/>
      <c r="B377" s="113" t="s">
        <v>613</v>
      </c>
      <c r="C377" s="112"/>
      <c r="D377" s="112"/>
      <c r="E377" s="109"/>
      <c r="F377" s="110">
        <v>100</v>
      </c>
    </row>
    <row r="378" spans="1:6">
      <c r="A378" s="107"/>
      <c r="B378" s="104" t="s">
        <v>21</v>
      </c>
      <c r="C378" t="s">
        <v>40</v>
      </c>
      <c r="D378" t="s">
        <v>203</v>
      </c>
      <c r="E378" s="111" t="s">
        <v>41</v>
      </c>
      <c r="F378" s="107">
        <v>7</v>
      </c>
    </row>
    <row r="379" spans="1:6">
      <c r="A379" s="107"/>
      <c r="B379" s="107"/>
      <c r="D379" s="108" t="s">
        <v>206</v>
      </c>
      <c r="E379" s="109"/>
      <c r="F379" s="110">
        <v>7</v>
      </c>
    </row>
    <row r="380" spans="1:6">
      <c r="A380" s="107"/>
      <c r="B380" s="107"/>
      <c r="C380" s="108" t="s">
        <v>614</v>
      </c>
      <c r="D380" s="112"/>
      <c r="E380" s="109"/>
      <c r="F380" s="110">
        <v>7</v>
      </c>
    </row>
    <row r="381" spans="1:6">
      <c r="A381" s="107"/>
      <c r="B381" s="107"/>
      <c r="C381" s="99" t="s">
        <v>615</v>
      </c>
      <c r="D381" t="s">
        <v>203</v>
      </c>
      <c r="E381" s="111" t="s">
        <v>616</v>
      </c>
      <c r="F381" s="107">
        <v>8</v>
      </c>
    </row>
    <row r="382" spans="1:6">
      <c r="A382" s="107"/>
      <c r="B382" s="107"/>
      <c r="C382" s="107"/>
      <c r="D382" s="108" t="s">
        <v>206</v>
      </c>
      <c r="E382" s="109"/>
      <c r="F382" s="110">
        <v>8</v>
      </c>
    </row>
    <row r="383" spans="1:6">
      <c r="A383" s="107"/>
      <c r="B383" s="107"/>
      <c r="C383" s="108" t="s">
        <v>617</v>
      </c>
      <c r="D383" s="112"/>
      <c r="E383" s="109"/>
      <c r="F383" s="110">
        <v>8</v>
      </c>
    </row>
    <row r="384" spans="1:6">
      <c r="A384" s="107"/>
      <c r="B384" s="107"/>
      <c r="C384" s="99" t="s">
        <v>618</v>
      </c>
      <c r="D384" t="s">
        <v>203</v>
      </c>
      <c r="E384" s="111" t="s">
        <v>34</v>
      </c>
      <c r="F384" s="107">
        <v>5</v>
      </c>
    </row>
    <row r="385" spans="1:6">
      <c r="A385" s="107"/>
      <c r="B385" s="107"/>
      <c r="C385" s="107"/>
      <c r="D385" s="108" t="s">
        <v>206</v>
      </c>
      <c r="E385" s="109"/>
      <c r="F385" s="110">
        <v>5</v>
      </c>
    </row>
    <row r="386" spans="1:6">
      <c r="A386" s="107"/>
      <c r="B386" s="107"/>
      <c r="C386" s="108" t="s">
        <v>619</v>
      </c>
      <c r="D386" s="112"/>
      <c r="E386" s="109"/>
      <c r="F386" s="110">
        <v>5</v>
      </c>
    </row>
    <row r="387" spans="1:6">
      <c r="A387" s="107"/>
      <c r="B387" s="107"/>
      <c r="C387" s="99" t="s">
        <v>22</v>
      </c>
      <c r="D387" t="s">
        <v>27</v>
      </c>
      <c r="E387" s="111" t="s">
        <v>23</v>
      </c>
      <c r="F387" s="107">
        <v>14</v>
      </c>
    </row>
    <row r="388" spans="1:6">
      <c r="A388" s="107"/>
      <c r="B388" s="107"/>
      <c r="C388" s="107"/>
      <c r="D388" s="108" t="s">
        <v>620</v>
      </c>
      <c r="E388" s="109"/>
      <c r="F388" s="110">
        <v>14</v>
      </c>
    </row>
    <row r="389" spans="1:6">
      <c r="A389" s="107"/>
      <c r="B389" s="107"/>
      <c r="C389" s="108" t="s">
        <v>621</v>
      </c>
      <c r="D389" s="112"/>
      <c r="E389" s="109"/>
      <c r="F389" s="110">
        <v>14</v>
      </c>
    </row>
    <row r="390" spans="1:6">
      <c r="A390" s="107"/>
      <c r="B390" s="113" t="s">
        <v>324</v>
      </c>
      <c r="C390" s="112"/>
      <c r="D390" s="112"/>
      <c r="E390" s="109"/>
      <c r="F390" s="110">
        <v>34</v>
      </c>
    </row>
    <row r="391" spans="1:6">
      <c r="A391" s="107"/>
      <c r="B391" s="104" t="s">
        <v>203</v>
      </c>
      <c r="C391" t="s">
        <v>185</v>
      </c>
      <c r="D391" t="s">
        <v>622</v>
      </c>
      <c r="E391" s="111" t="s">
        <v>186</v>
      </c>
      <c r="F391" s="107">
        <v>25</v>
      </c>
    </row>
    <row r="392" spans="1:6">
      <c r="A392" s="107"/>
      <c r="B392" s="107"/>
      <c r="D392" s="108" t="s">
        <v>623</v>
      </c>
      <c r="E392" s="109"/>
      <c r="F392" s="110">
        <v>25</v>
      </c>
    </row>
    <row r="393" spans="1:6">
      <c r="A393" s="107"/>
      <c r="B393" s="107"/>
      <c r="C393" s="108" t="s">
        <v>624</v>
      </c>
      <c r="D393" s="112"/>
      <c r="E393" s="109"/>
      <c r="F393" s="110">
        <v>25</v>
      </c>
    </row>
    <row r="394" spans="1:6">
      <c r="A394" s="107"/>
      <c r="B394" s="107"/>
      <c r="C394" s="99" t="s">
        <v>171</v>
      </c>
      <c r="D394" t="s">
        <v>625</v>
      </c>
      <c r="E394" s="111" t="s">
        <v>182</v>
      </c>
      <c r="F394" s="107">
        <v>10</v>
      </c>
    </row>
    <row r="395" spans="1:6">
      <c r="A395" s="107"/>
      <c r="B395" s="107"/>
      <c r="C395" s="107"/>
      <c r="E395" s="111" t="s">
        <v>179</v>
      </c>
      <c r="F395" s="107">
        <v>10</v>
      </c>
    </row>
    <row r="396" spans="1:6">
      <c r="A396" s="107"/>
      <c r="B396" s="107"/>
      <c r="C396" s="107"/>
      <c r="E396" s="111" t="s">
        <v>176</v>
      </c>
      <c r="F396" s="107">
        <v>25</v>
      </c>
    </row>
    <row r="397" spans="1:6">
      <c r="A397" s="107"/>
      <c r="B397" s="107"/>
      <c r="C397" s="107"/>
      <c r="E397" s="111" t="s">
        <v>172</v>
      </c>
      <c r="F397" s="107">
        <v>10</v>
      </c>
    </row>
    <row r="398" spans="1:6">
      <c r="A398" s="107"/>
      <c r="B398" s="107"/>
      <c r="C398" s="107"/>
      <c r="D398" s="108" t="s">
        <v>626</v>
      </c>
      <c r="E398" s="109"/>
      <c r="F398" s="110">
        <v>55</v>
      </c>
    </row>
    <row r="399" spans="1:6">
      <c r="A399" s="107"/>
      <c r="B399" s="107"/>
      <c r="C399" s="108" t="s">
        <v>627</v>
      </c>
      <c r="D399" s="112"/>
      <c r="E399" s="109"/>
      <c r="F399" s="110">
        <v>55</v>
      </c>
    </row>
    <row r="400" spans="1:6">
      <c r="A400" s="107"/>
      <c r="B400" s="113" t="s">
        <v>206</v>
      </c>
      <c r="C400" s="112"/>
      <c r="D400" s="112"/>
      <c r="E400" s="109"/>
      <c r="F400" s="110">
        <v>80</v>
      </c>
    </row>
    <row r="401" spans="1:6">
      <c r="A401" s="113" t="s">
        <v>628</v>
      </c>
      <c r="B401" s="112"/>
      <c r="C401" s="112"/>
      <c r="D401" s="112"/>
      <c r="E401" s="109"/>
      <c r="F401" s="110">
        <v>312.0131</v>
      </c>
    </row>
    <row r="402" spans="1:6">
      <c r="A402" s="104" t="s">
        <v>629</v>
      </c>
      <c r="B402" s="114" t="s">
        <v>218</v>
      </c>
      <c r="C402" t="s">
        <v>630</v>
      </c>
      <c r="D402" t="s">
        <v>631</v>
      </c>
      <c r="E402" s="111" t="s">
        <v>632</v>
      </c>
      <c r="F402" s="107">
        <v>20</v>
      </c>
    </row>
    <row r="403" spans="1:6">
      <c r="A403" s="107"/>
      <c r="D403" s="108" t="s">
        <v>633</v>
      </c>
      <c r="E403" s="109"/>
      <c r="F403" s="110">
        <v>20</v>
      </c>
    </row>
    <row r="404" spans="1:6">
      <c r="A404" s="107"/>
      <c r="C404" s="108" t="s">
        <v>634</v>
      </c>
      <c r="D404" s="112"/>
      <c r="E404" s="109"/>
      <c r="F404" s="110">
        <v>20</v>
      </c>
    </row>
    <row r="405" spans="1:6">
      <c r="A405" s="107"/>
      <c r="C405" s="99" t="s">
        <v>635</v>
      </c>
      <c r="D405" t="s">
        <v>636</v>
      </c>
      <c r="E405" s="111" t="s">
        <v>637</v>
      </c>
      <c r="F405" s="107">
        <v>10</v>
      </c>
    </row>
    <row r="406" spans="1:6">
      <c r="A406" s="107"/>
      <c r="C406" s="107"/>
      <c r="D406" s="108" t="s">
        <v>638</v>
      </c>
      <c r="E406" s="109"/>
      <c r="F406" s="110">
        <v>10</v>
      </c>
    </row>
    <row r="407" spans="1:6">
      <c r="A407" s="107"/>
      <c r="C407" s="108" t="s">
        <v>639</v>
      </c>
      <c r="D407" s="112"/>
      <c r="E407" s="109"/>
      <c r="F407" s="110">
        <v>10</v>
      </c>
    </row>
    <row r="408" spans="1:6">
      <c r="A408" s="107"/>
      <c r="C408" s="99" t="s">
        <v>640</v>
      </c>
      <c r="D408" t="s">
        <v>636</v>
      </c>
      <c r="E408" s="111" t="s">
        <v>637</v>
      </c>
      <c r="F408" s="107">
        <v>10</v>
      </c>
    </row>
    <row r="409" spans="1:6">
      <c r="A409" s="107"/>
      <c r="C409" s="107"/>
      <c r="D409" s="108" t="s">
        <v>638</v>
      </c>
      <c r="E409" s="109"/>
      <c r="F409" s="110">
        <v>10</v>
      </c>
    </row>
    <row r="410" spans="1:6">
      <c r="A410" s="107"/>
      <c r="C410" s="108" t="s">
        <v>641</v>
      </c>
      <c r="D410" s="112"/>
      <c r="E410" s="109"/>
      <c r="F410" s="110">
        <v>10</v>
      </c>
    </row>
    <row r="411" spans="1:6">
      <c r="A411" s="107"/>
      <c r="B411" s="113" t="s">
        <v>233</v>
      </c>
      <c r="C411" s="112"/>
      <c r="D411" s="112"/>
      <c r="E411" s="109"/>
      <c r="F411" s="110">
        <v>40</v>
      </c>
    </row>
    <row r="412" spans="1:6">
      <c r="A412" s="107"/>
      <c r="B412" s="104" t="s">
        <v>67</v>
      </c>
      <c r="C412" t="s">
        <v>642</v>
      </c>
      <c r="D412" t="s">
        <v>203</v>
      </c>
      <c r="E412" s="111" t="s">
        <v>643</v>
      </c>
      <c r="F412" s="107">
        <v>15</v>
      </c>
    </row>
    <row r="413" spans="1:6">
      <c r="A413" s="107"/>
      <c r="B413" s="107"/>
      <c r="D413" s="108" t="s">
        <v>206</v>
      </c>
      <c r="E413" s="109"/>
      <c r="F413" s="110">
        <v>15</v>
      </c>
    </row>
    <row r="414" spans="1:6">
      <c r="A414" s="107"/>
      <c r="B414" s="107"/>
      <c r="C414" s="108" t="s">
        <v>644</v>
      </c>
      <c r="D414" s="112"/>
      <c r="E414" s="109"/>
      <c r="F414" s="110">
        <v>15</v>
      </c>
    </row>
    <row r="415" spans="1:6">
      <c r="A415" s="107"/>
      <c r="B415" s="113" t="s">
        <v>208</v>
      </c>
      <c r="C415" s="112"/>
      <c r="D415" s="112"/>
      <c r="E415" s="109"/>
      <c r="F415" s="110">
        <v>15</v>
      </c>
    </row>
    <row r="416" spans="1:6">
      <c r="A416" s="107"/>
      <c r="B416" s="104" t="s">
        <v>372</v>
      </c>
      <c r="C416" t="s">
        <v>645</v>
      </c>
      <c r="D416" t="s">
        <v>646</v>
      </c>
      <c r="E416" s="111" t="s">
        <v>647</v>
      </c>
      <c r="F416" s="107">
        <v>70</v>
      </c>
    </row>
    <row r="417" spans="1:6">
      <c r="A417" s="107"/>
      <c r="B417" s="107"/>
      <c r="D417" s="108" t="s">
        <v>648</v>
      </c>
      <c r="E417" s="109"/>
      <c r="F417" s="110">
        <v>70</v>
      </c>
    </row>
    <row r="418" spans="1:6">
      <c r="A418" s="107"/>
      <c r="B418" s="107"/>
      <c r="C418" s="108" t="s">
        <v>649</v>
      </c>
      <c r="D418" s="112"/>
      <c r="E418" s="109"/>
      <c r="F418" s="110">
        <v>70</v>
      </c>
    </row>
    <row r="419" spans="1:6">
      <c r="A419" s="107"/>
      <c r="B419" s="113" t="s">
        <v>374</v>
      </c>
      <c r="C419" s="112"/>
      <c r="D419" s="112"/>
      <c r="E419" s="109"/>
      <c r="F419" s="110">
        <v>70</v>
      </c>
    </row>
    <row r="420" spans="1:6">
      <c r="A420" s="107"/>
      <c r="B420" s="104" t="s">
        <v>49</v>
      </c>
      <c r="C420" t="s">
        <v>650</v>
      </c>
      <c r="D420" t="s">
        <v>203</v>
      </c>
      <c r="E420" s="111" t="s">
        <v>651</v>
      </c>
      <c r="F420" s="107">
        <v>2.035548</v>
      </c>
    </row>
    <row r="421" spans="1:6">
      <c r="A421" s="107"/>
      <c r="B421" s="107"/>
      <c r="D421" s="108" t="s">
        <v>206</v>
      </c>
      <c r="E421" s="109"/>
      <c r="F421" s="110">
        <v>2.035548</v>
      </c>
    </row>
    <row r="422" spans="1:6">
      <c r="A422" s="107"/>
      <c r="B422" s="107"/>
      <c r="C422" s="108" t="s">
        <v>652</v>
      </c>
      <c r="D422" s="112"/>
      <c r="E422" s="109"/>
      <c r="F422" s="110">
        <v>2.035548</v>
      </c>
    </row>
    <row r="423" spans="1:6">
      <c r="A423" s="107"/>
      <c r="B423" s="113" t="s">
        <v>247</v>
      </c>
      <c r="C423" s="112"/>
      <c r="D423" s="112"/>
      <c r="E423" s="109"/>
      <c r="F423" s="110">
        <v>2.035548</v>
      </c>
    </row>
    <row r="424" spans="1:6">
      <c r="A424" s="107"/>
      <c r="B424" s="104" t="s">
        <v>653</v>
      </c>
      <c r="C424" t="s">
        <v>654</v>
      </c>
      <c r="D424" t="s">
        <v>655</v>
      </c>
      <c r="E424" s="111" t="s">
        <v>656</v>
      </c>
      <c r="F424" s="107">
        <v>8</v>
      </c>
    </row>
    <row r="425" spans="1:6">
      <c r="A425" s="107"/>
      <c r="B425" s="107"/>
      <c r="D425" s="108" t="s">
        <v>657</v>
      </c>
      <c r="E425" s="109"/>
      <c r="F425" s="110">
        <v>8</v>
      </c>
    </row>
    <row r="426" spans="1:6">
      <c r="A426" s="107"/>
      <c r="B426" s="107"/>
      <c r="C426" s="108" t="s">
        <v>658</v>
      </c>
      <c r="D426" s="112"/>
      <c r="E426" s="109"/>
      <c r="F426" s="110">
        <v>8</v>
      </c>
    </row>
    <row r="427" spans="1:6">
      <c r="A427" s="107"/>
      <c r="B427" s="107"/>
      <c r="C427" s="99" t="s">
        <v>659</v>
      </c>
      <c r="D427" t="s">
        <v>660</v>
      </c>
      <c r="E427" s="111" t="s">
        <v>661</v>
      </c>
      <c r="F427" s="107">
        <v>20.34</v>
      </c>
    </row>
    <row r="428" spans="1:6">
      <c r="A428" s="107"/>
      <c r="B428" s="107"/>
      <c r="C428" s="107"/>
      <c r="D428" s="108" t="s">
        <v>662</v>
      </c>
      <c r="E428" s="109"/>
      <c r="F428" s="110">
        <v>20.34</v>
      </c>
    </row>
    <row r="429" spans="1:6">
      <c r="A429" s="107"/>
      <c r="B429" s="107"/>
      <c r="C429" s="108" t="s">
        <v>663</v>
      </c>
      <c r="D429" s="112"/>
      <c r="E429" s="109"/>
      <c r="F429" s="110">
        <v>20.34</v>
      </c>
    </row>
    <row r="430" spans="1:6">
      <c r="A430" s="107"/>
      <c r="B430" s="113" t="s">
        <v>664</v>
      </c>
      <c r="C430" s="112"/>
      <c r="D430" s="112"/>
      <c r="E430" s="109"/>
      <c r="F430" s="110">
        <v>28.34</v>
      </c>
    </row>
    <row r="431" spans="1:6">
      <c r="A431" s="107"/>
      <c r="B431" s="104" t="s">
        <v>665</v>
      </c>
      <c r="C431" t="s">
        <v>203</v>
      </c>
      <c r="D431" t="s">
        <v>203</v>
      </c>
      <c r="E431" s="111" t="s">
        <v>666</v>
      </c>
      <c r="F431" s="107">
        <v>6.096882</v>
      </c>
    </row>
    <row r="432" spans="1:6">
      <c r="A432" s="107"/>
      <c r="B432" s="107"/>
      <c r="E432" s="111" t="s">
        <v>667</v>
      </c>
      <c r="F432" s="107">
        <v>1.6</v>
      </c>
    </row>
    <row r="433" spans="1:6">
      <c r="A433" s="107"/>
      <c r="B433" s="107"/>
      <c r="E433" s="111" t="s">
        <v>668</v>
      </c>
      <c r="F433" s="107">
        <v>22.303118</v>
      </c>
    </row>
    <row r="434" spans="1:6">
      <c r="A434" s="107"/>
      <c r="B434" s="107"/>
      <c r="D434" s="108" t="s">
        <v>206</v>
      </c>
      <c r="E434" s="109"/>
      <c r="F434" s="110">
        <v>30</v>
      </c>
    </row>
    <row r="435" spans="1:6">
      <c r="A435" s="107"/>
      <c r="B435" s="107"/>
      <c r="C435" s="108" t="s">
        <v>206</v>
      </c>
      <c r="D435" s="112"/>
      <c r="E435" s="109"/>
      <c r="F435" s="110">
        <v>30</v>
      </c>
    </row>
    <row r="436" spans="1:6">
      <c r="A436" s="107"/>
      <c r="B436" s="113" t="s">
        <v>669</v>
      </c>
      <c r="C436" s="112"/>
      <c r="D436" s="112"/>
      <c r="E436" s="109"/>
      <c r="F436" s="110">
        <v>30</v>
      </c>
    </row>
    <row r="437" spans="1:6">
      <c r="A437" s="107"/>
      <c r="B437" s="104" t="s">
        <v>21</v>
      </c>
      <c r="C437" t="s">
        <v>670</v>
      </c>
      <c r="D437" t="s">
        <v>671</v>
      </c>
      <c r="E437" s="111" t="s">
        <v>672</v>
      </c>
      <c r="F437" s="107">
        <v>10</v>
      </c>
    </row>
    <row r="438" spans="1:6">
      <c r="A438" s="107"/>
      <c r="B438" s="107"/>
      <c r="D438" s="108" t="s">
        <v>673</v>
      </c>
      <c r="E438" s="109"/>
      <c r="F438" s="110">
        <v>10</v>
      </c>
    </row>
    <row r="439" spans="1:6">
      <c r="A439" s="107"/>
      <c r="B439" s="107"/>
      <c r="C439" s="108" t="s">
        <v>674</v>
      </c>
      <c r="D439" s="112"/>
      <c r="E439" s="109"/>
      <c r="F439" s="110">
        <v>10</v>
      </c>
    </row>
    <row r="440" spans="1:6">
      <c r="A440" s="107"/>
      <c r="B440" s="113" t="s">
        <v>324</v>
      </c>
      <c r="C440" s="112"/>
      <c r="D440" s="112"/>
      <c r="E440" s="109"/>
      <c r="F440" s="110">
        <v>10</v>
      </c>
    </row>
    <row r="441" spans="1:6">
      <c r="A441" s="113" t="s">
        <v>675</v>
      </c>
      <c r="B441" s="112"/>
      <c r="C441" s="112"/>
      <c r="D441" s="112"/>
      <c r="E441" s="109"/>
      <c r="F441" s="110">
        <v>195.375548</v>
      </c>
    </row>
    <row r="442" spans="1:6">
      <c r="A442" s="104" t="s">
        <v>676</v>
      </c>
      <c r="B442" s="114" t="s">
        <v>49</v>
      </c>
      <c r="C442" t="s">
        <v>677</v>
      </c>
      <c r="D442" t="s">
        <v>678</v>
      </c>
      <c r="E442" s="111" t="s">
        <v>679</v>
      </c>
      <c r="F442" s="107">
        <v>10</v>
      </c>
    </row>
    <row r="443" spans="1:6">
      <c r="A443" s="107"/>
      <c r="D443" s="108" t="s">
        <v>680</v>
      </c>
      <c r="E443" s="109"/>
      <c r="F443" s="110">
        <v>10</v>
      </c>
    </row>
    <row r="444" spans="1:6">
      <c r="A444" s="107"/>
      <c r="C444" s="108" t="s">
        <v>681</v>
      </c>
      <c r="D444" s="112"/>
      <c r="E444" s="109"/>
      <c r="F444" s="110">
        <v>10</v>
      </c>
    </row>
    <row r="445" spans="1:6">
      <c r="A445" s="107"/>
      <c r="B445" s="113" t="s">
        <v>247</v>
      </c>
      <c r="C445" s="112"/>
      <c r="D445" s="112"/>
      <c r="E445" s="109"/>
      <c r="F445" s="110">
        <v>10</v>
      </c>
    </row>
    <row r="446" spans="1:6">
      <c r="A446" s="107"/>
      <c r="B446" s="104" t="s">
        <v>21</v>
      </c>
      <c r="C446" t="s">
        <v>682</v>
      </c>
      <c r="D446" t="s">
        <v>203</v>
      </c>
      <c r="E446" s="111" t="s">
        <v>683</v>
      </c>
      <c r="F446" s="107">
        <v>10.11</v>
      </c>
    </row>
    <row r="447" spans="1:6">
      <c r="A447" s="107"/>
      <c r="B447" s="107"/>
      <c r="D447" s="108" t="s">
        <v>206</v>
      </c>
      <c r="E447" s="109"/>
      <c r="F447" s="110">
        <v>10.11</v>
      </c>
    </row>
    <row r="448" spans="1:6">
      <c r="A448" s="107"/>
      <c r="B448" s="107"/>
      <c r="C448" s="108" t="s">
        <v>684</v>
      </c>
      <c r="D448" s="112"/>
      <c r="E448" s="109"/>
      <c r="F448" s="110">
        <v>10.11</v>
      </c>
    </row>
    <row r="449" spans="1:6">
      <c r="A449" s="107"/>
      <c r="B449" s="113" t="s">
        <v>324</v>
      </c>
      <c r="C449" s="112"/>
      <c r="D449" s="112"/>
      <c r="E449" s="109"/>
      <c r="F449" s="110">
        <v>10.11</v>
      </c>
    </row>
    <row r="450" spans="1:6">
      <c r="A450" s="113" t="s">
        <v>685</v>
      </c>
      <c r="B450" s="112"/>
      <c r="C450" s="112"/>
      <c r="D450" s="112"/>
      <c r="E450" s="109"/>
      <c r="F450" s="110">
        <v>20.11</v>
      </c>
    </row>
    <row r="451" spans="1:6">
      <c r="A451" s="104" t="s">
        <v>724</v>
      </c>
      <c r="B451" s="114" t="s">
        <v>218</v>
      </c>
      <c r="C451" t="s">
        <v>352</v>
      </c>
      <c r="D451" t="s">
        <v>353</v>
      </c>
      <c r="E451" s="111" t="s">
        <v>354</v>
      </c>
      <c r="F451" s="107">
        <v>11</v>
      </c>
    </row>
    <row r="452" spans="1:6">
      <c r="A452" s="107"/>
      <c r="D452" s="108" t="s">
        <v>355</v>
      </c>
      <c r="E452" s="109"/>
      <c r="F452" s="110">
        <v>11</v>
      </c>
    </row>
    <row r="453" spans="1:6">
      <c r="A453" s="107"/>
      <c r="C453" s="108" t="s">
        <v>356</v>
      </c>
      <c r="D453" s="112"/>
      <c r="E453" s="109"/>
      <c r="F453" s="110">
        <v>11</v>
      </c>
    </row>
    <row r="454" spans="1:6">
      <c r="A454" s="107"/>
      <c r="B454" s="113" t="s">
        <v>233</v>
      </c>
      <c r="C454" s="112"/>
      <c r="D454" s="112"/>
      <c r="E454" s="109"/>
      <c r="F454" s="110">
        <v>11</v>
      </c>
    </row>
    <row r="455" spans="1:6">
      <c r="A455" s="113" t="s">
        <v>725</v>
      </c>
      <c r="B455" s="112"/>
      <c r="C455" s="112"/>
      <c r="D455" s="112"/>
      <c r="E455" s="109"/>
      <c r="F455" s="110">
        <v>11</v>
      </c>
    </row>
    <row r="456" spans="1:6">
      <c r="A456" s="104" t="s">
        <v>203</v>
      </c>
      <c r="B456" s="114" t="s">
        <v>686</v>
      </c>
      <c r="C456" t="s">
        <v>203</v>
      </c>
      <c r="D456" t="s">
        <v>203</v>
      </c>
      <c r="E456" s="111" t="s">
        <v>203</v>
      </c>
      <c r="F456" s="107">
        <v>100</v>
      </c>
    </row>
    <row r="457" spans="1:6">
      <c r="A457" s="107"/>
      <c r="D457" s="108" t="s">
        <v>206</v>
      </c>
      <c r="E457" s="109"/>
      <c r="F457" s="110">
        <v>100</v>
      </c>
    </row>
    <row r="458" spans="1:6">
      <c r="A458" s="107"/>
      <c r="C458" s="108" t="s">
        <v>206</v>
      </c>
      <c r="D458" s="112"/>
      <c r="E458" s="109"/>
      <c r="F458" s="110">
        <v>100</v>
      </c>
    </row>
    <row r="459" spans="1:6">
      <c r="A459" s="107"/>
      <c r="B459" s="113" t="s">
        <v>687</v>
      </c>
      <c r="C459" s="112"/>
      <c r="D459" s="112"/>
      <c r="E459" s="109"/>
      <c r="F459" s="110">
        <v>100</v>
      </c>
    </row>
    <row r="460" spans="1:6">
      <c r="A460" s="107"/>
      <c r="B460" s="104" t="s">
        <v>688</v>
      </c>
      <c r="C460" t="s">
        <v>203</v>
      </c>
      <c r="D460" t="s">
        <v>203</v>
      </c>
      <c r="E460" s="111" t="s">
        <v>203</v>
      </c>
      <c r="F460" s="107">
        <v>100</v>
      </c>
    </row>
    <row r="461" spans="1:6">
      <c r="A461" s="107"/>
      <c r="B461" s="107"/>
      <c r="D461" s="108" t="s">
        <v>206</v>
      </c>
      <c r="E461" s="109"/>
      <c r="F461" s="110">
        <v>100</v>
      </c>
    </row>
    <row r="462" spans="1:6">
      <c r="A462" s="107"/>
      <c r="B462" s="107"/>
      <c r="C462" s="108" t="s">
        <v>206</v>
      </c>
      <c r="D462" s="112"/>
      <c r="E462" s="109"/>
      <c r="F462" s="110">
        <v>100</v>
      </c>
    </row>
    <row r="463" spans="1:6">
      <c r="A463" s="107"/>
      <c r="B463" s="113" t="s">
        <v>689</v>
      </c>
      <c r="C463" s="112"/>
      <c r="D463" s="112"/>
      <c r="E463" s="109"/>
      <c r="F463" s="110">
        <v>100</v>
      </c>
    </row>
    <row r="464" spans="1:6">
      <c r="A464" s="107"/>
      <c r="B464" s="104" t="s">
        <v>690</v>
      </c>
      <c r="C464" t="s">
        <v>203</v>
      </c>
      <c r="D464" t="s">
        <v>203</v>
      </c>
      <c r="E464" s="111" t="s">
        <v>203</v>
      </c>
      <c r="F464" s="107">
        <v>100</v>
      </c>
    </row>
    <row r="465" spans="1:6">
      <c r="A465" s="107"/>
      <c r="B465" s="107"/>
      <c r="D465" s="108" t="s">
        <v>206</v>
      </c>
      <c r="E465" s="109"/>
      <c r="F465" s="110">
        <v>100</v>
      </c>
    </row>
    <row r="466" spans="1:6">
      <c r="A466" s="107"/>
      <c r="B466" s="107"/>
      <c r="C466" s="108" t="s">
        <v>206</v>
      </c>
      <c r="D466" s="112"/>
      <c r="E466" s="109"/>
      <c r="F466" s="110">
        <v>100</v>
      </c>
    </row>
    <row r="467" spans="1:6">
      <c r="A467" s="107"/>
      <c r="B467" s="113" t="s">
        <v>691</v>
      </c>
      <c r="C467" s="112"/>
      <c r="D467" s="112"/>
      <c r="E467" s="109"/>
      <c r="F467" s="110">
        <v>100</v>
      </c>
    </row>
    <row r="468" spans="1:6">
      <c r="A468" s="107"/>
      <c r="B468" s="104" t="s">
        <v>692</v>
      </c>
      <c r="C468" t="s">
        <v>203</v>
      </c>
      <c r="D468" t="s">
        <v>203</v>
      </c>
      <c r="E468" s="111" t="s">
        <v>203</v>
      </c>
      <c r="F468" s="107">
        <v>28.34</v>
      </c>
    </row>
    <row r="469" spans="1:6">
      <c r="A469" s="107"/>
      <c r="B469" s="107"/>
      <c r="D469" s="108" t="s">
        <v>206</v>
      </c>
      <c r="E469" s="109"/>
      <c r="F469" s="110">
        <v>28.34</v>
      </c>
    </row>
    <row r="470" spans="1:6">
      <c r="A470" s="107"/>
      <c r="B470" s="107"/>
      <c r="C470" s="108" t="s">
        <v>206</v>
      </c>
      <c r="D470" s="112"/>
      <c r="E470" s="109"/>
      <c r="F470" s="110">
        <v>28.34</v>
      </c>
    </row>
    <row r="471" spans="1:6">
      <c r="A471" s="107"/>
      <c r="B471" s="113" t="s">
        <v>693</v>
      </c>
      <c r="C471" s="112"/>
      <c r="D471" s="112"/>
      <c r="E471" s="109"/>
      <c r="F471" s="110">
        <v>28.34</v>
      </c>
    </row>
    <row r="472" spans="1:6">
      <c r="A472" s="107"/>
      <c r="B472" s="104" t="s">
        <v>694</v>
      </c>
      <c r="C472" t="s">
        <v>203</v>
      </c>
      <c r="D472" t="s">
        <v>203</v>
      </c>
      <c r="E472" s="111" t="s">
        <v>203</v>
      </c>
      <c r="F472" s="107">
        <v>100</v>
      </c>
    </row>
    <row r="473" spans="1:6">
      <c r="A473" s="107"/>
      <c r="B473" s="107"/>
      <c r="D473" s="108" t="s">
        <v>206</v>
      </c>
      <c r="E473" s="109"/>
      <c r="F473" s="110">
        <v>100</v>
      </c>
    </row>
    <row r="474" spans="1:6">
      <c r="A474" s="107"/>
      <c r="B474" s="107"/>
      <c r="C474" s="108" t="s">
        <v>206</v>
      </c>
      <c r="D474" s="112"/>
      <c r="E474" s="109"/>
      <c r="F474" s="110">
        <v>100</v>
      </c>
    </row>
    <row r="475" spans="1:6">
      <c r="A475" s="107"/>
      <c r="B475" s="113" t="s">
        <v>695</v>
      </c>
      <c r="C475" s="112"/>
      <c r="D475" s="112"/>
      <c r="E475" s="109"/>
      <c r="F475" s="110">
        <v>100</v>
      </c>
    </row>
    <row r="476" spans="1:6">
      <c r="A476" s="107"/>
      <c r="B476" s="104" t="s">
        <v>696</v>
      </c>
      <c r="C476" t="s">
        <v>203</v>
      </c>
      <c r="D476" t="s">
        <v>203</v>
      </c>
      <c r="E476" s="111" t="s">
        <v>203</v>
      </c>
      <c r="F476" s="107">
        <v>100</v>
      </c>
    </row>
    <row r="477" spans="1:6">
      <c r="A477" s="107"/>
      <c r="B477" s="107"/>
      <c r="D477" s="108" t="s">
        <v>206</v>
      </c>
      <c r="E477" s="109"/>
      <c r="F477" s="110">
        <v>100</v>
      </c>
    </row>
    <row r="478" spans="1:6">
      <c r="A478" s="107"/>
      <c r="B478" s="107"/>
      <c r="C478" s="108" t="s">
        <v>206</v>
      </c>
      <c r="D478" s="112"/>
      <c r="E478" s="109"/>
      <c r="F478" s="110">
        <v>100</v>
      </c>
    </row>
    <row r="479" spans="1:6">
      <c r="A479" s="107"/>
      <c r="B479" s="113" t="s">
        <v>697</v>
      </c>
      <c r="C479" s="112"/>
      <c r="D479" s="112"/>
      <c r="E479" s="109"/>
      <c r="F479" s="110">
        <v>100</v>
      </c>
    </row>
    <row r="480" spans="1:6">
      <c r="A480" s="107"/>
      <c r="B480" s="104" t="s">
        <v>698</v>
      </c>
      <c r="C480" t="s">
        <v>203</v>
      </c>
      <c r="D480" t="s">
        <v>203</v>
      </c>
      <c r="E480" s="111" t="s">
        <v>203</v>
      </c>
      <c r="F480" s="107">
        <v>100</v>
      </c>
    </row>
    <row r="481" spans="1:6">
      <c r="A481" s="107"/>
      <c r="B481" s="107"/>
      <c r="D481" s="108" t="s">
        <v>206</v>
      </c>
      <c r="E481" s="109"/>
      <c r="F481" s="110">
        <v>100</v>
      </c>
    </row>
    <row r="482" spans="1:6">
      <c r="A482" s="107"/>
      <c r="B482" s="107"/>
      <c r="C482" s="108" t="s">
        <v>206</v>
      </c>
      <c r="D482" s="112"/>
      <c r="E482" s="109"/>
      <c r="F482" s="110">
        <v>100</v>
      </c>
    </row>
    <row r="483" spans="1:6">
      <c r="A483" s="107"/>
      <c r="B483" s="113" t="s">
        <v>699</v>
      </c>
      <c r="C483" s="112"/>
      <c r="D483" s="112"/>
      <c r="E483" s="109"/>
      <c r="F483" s="110">
        <v>100</v>
      </c>
    </row>
    <row r="484" spans="1:6">
      <c r="A484" s="107"/>
      <c r="B484" s="104" t="s">
        <v>700</v>
      </c>
      <c r="C484" t="s">
        <v>203</v>
      </c>
      <c r="D484" t="s">
        <v>203</v>
      </c>
      <c r="E484" s="111" t="s">
        <v>203</v>
      </c>
      <c r="F484" s="107">
        <v>100</v>
      </c>
    </row>
    <row r="485" spans="1:6">
      <c r="A485" s="107"/>
      <c r="B485" s="107"/>
      <c r="D485" s="108" t="s">
        <v>206</v>
      </c>
      <c r="E485" s="109"/>
      <c r="F485" s="110">
        <v>100</v>
      </c>
    </row>
    <row r="486" spans="1:6">
      <c r="A486" s="107"/>
      <c r="B486" s="107"/>
      <c r="C486" s="108" t="s">
        <v>206</v>
      </c>
      <c r="D486" s="112"/>
      <c r="E486" s="109"/>
      <c r="F486" s="110">
        <v>100</v>
      </c>
    </row>
    <row r="487" spans="1:6">
      <c r="A487" s="107"/>
      <c r="B487" s="113" t="s">
        <v>701</v>
      </c>
      <c r="C487" s="112"/>
      <c r="D487" s="112"/>
      <c r="E487" s="109"/>
      <c r="F487" s="110">
        <v>100</v>
      </c>
    </row>
    <row r="488" spans="1:6">
      <c r="A488" s="107"/>
      <c r="B488" s="104" t="s">
        <v>702</v>
      </c>
      <c r="C488" t="s">
        <v>203</v>
      </c>
      <c r="D488" t="s">
        <v>203</v>
      </c>
      <c r="E488" s="111" t="s">
        <v>203</v>
      </c>
      <c r="F488" s="107">
        <v>300</v>
      </c>
    </row>
    <row r="489" spans="1:6">
      <c r="A489" s="107"/>
      <c r="B489" s="107"/>
      <c r="D489" s="108" t="s">
        <v>206</v>
      </c>
      <c r="E489" s="109"/>
      <c r="F489" s="110">
        <v>300</v>
      </c>
    </row>
    <row r="490" spans="1:6">
      <c r="A490" s="107"/>
      <c r="B490" s="107"/>
      <c r="C490" s="108" t="s">
        <v>206</v>
      </c>
      <c r="D490" s="112"/>
      <c r="E490" s="109"/>
      <c r="F490" s="110">
        <v>300</v>
      </c>
    </row>
    <row r="491" spans="1:6">
      <c r="A491" s="107"/>
      <c r="B491" s="113" t="s">
        <v>703</v>
      </c>
      <c r="C491" s="112"/>
      <c r="D491" s="112"/>
      <c r="E491" s="109"/>
      <c r="F491" s="110">
        <v>300</v>
      </c>
    </row>
    <row r="492" spans="1:6">
      <c r="A492" s="107"/>
      <c r="B492" s="104" t="s">
        <v>704</v>
      </c>
      <c r="C492" t="s">
        <v>203</v>
      </c>
      <c r="D492" t="s">
        <v>203</v>
      </c>
      <c r="E492" s="111" t="s">
        <v>203</v>
      </c>
      <c r="F492" s="107">
        <v>340.25674</v>
      </c>
    </row>
    <row r="493" spans="1:6">
      <c r="A493" s="107"/>
      <c r="B493" s="107"/>
      <c r="D493" s="108" t="s">
        <v>206</v>
      </c>
      <c r="E493" s="109"/>
      <c r="F493" s="110">
        <v>340.25674</v>
      </c>
    </row>
    <row r="494" spans="1:6">
      <c r="A494" s="107"/>
      <c r="B494" s="107"/>
      <c r="C494" s="108" t="s">
        <v>206</v>
      </c>
      <c r="D494" s="112"/>
      <c r="E494" s="109"/>
      <c r="F494" s="110">
        <v>340.25674</v>
      </c>
    </row>
    <row r="495" spans="1:6">
      <c r="A495" s="107"/>
      <c r="B495" s="113" t="s">
        <v>705</v>
      </c>
      <c r="C495" s="112"/>
      <c r="D495" s="112"/>
      <c r="E495" s="109"/>
      <c r="F495" s="110">
        <v>340.25674</v>
      </c>
    </row>
    <row r="496" spans="1:6">
      <c r="A496" s="107"/>
      <c r="B496" s="104" t="s">
        <v>706</v>
      </c>
      <c r="C496" t="s">
        <v>203</v>
      </c>
      <c r="D496" t="s">
        <v>203</v>
      </c>
      <c r="E496" s="111" t="s">
        <v>707</v>
      </c>
      <c r="F496" s="107">
        <v>200</v>
      </c>
    </row>
    <row r="497" spans="1:6">
      <c r="A497" s="107"/>
      <c r="B497" s="107"/>
      <c r="D497" s="108" t="s">
        <v>206</v>
      </c>
      <c r="E497" s="109"/>
      <c r="F497" s="110">
        <v>200</v>
      </c>
    </row>
    <row r="498" spans="1:6">
      <c r="A498" s="107"/>
      <c r="B498" s="107"/>
      <c r="C498" s="108" t="s">
        <v>206</v>
      </c>
      <c r="D498" s="112"/>
      <c r="E498" s="109"/>
      <c r="F498" s="110">
        <v>200</v>
      </c>
    </row>
    <row r="499" spans="1:6">
      <c r="A499" s="107"/>
      <c r="B499" s="113" t="s">
        <v>708</v>
      </c>
      <c r="C499" s="112"/>
      <c r="D499" s="112"/>
      <c r="E499" s="109"/>
      <c r="F499" s="110">
        <v>200</v>
      </c>
    </row>
    <row r="500" spans="1:6">
      <c r="A500" s="107"/>
      <c r="B500" s="104" t="s">
        <v>709</v>
      </c>
      <c r="C500" t="s">
        <v>203</v>
      </c>
      <c r="D500" t="s">
        <v>203</v>
      </c>
      <c r="E500" s="111" t="s">
        <v>203</v>
      </c>
      <c r="F500" s="107">
        <v>100</v>
      </c>
    </row>
    <row r="501" spans="1:6">
      <c r="A501" s="107"/>
      <c r="B501" s="107"/>
      <c r="D501" s="108" t="s">
        <v>206</v>
      </c>
      <c r="E501" s="109"/>
      <c r="F501" s="110">
        <v>100</v>
      </c>
    </row>
    <row r="502" spans="1:6">
      <c r="A502" s="107"/>
      <c r="B502" s="107"/>
      <c r="C502" s="108" t="s">
        <v>206</v>
      </c>
      <c r="D502" s="112"/>
      <c r="E502" s="109"/>
      <c r="F502" s="110">
        <v>100</v>
      </c>
    </row>
    <row r="503" spans="1:6">
      <c r="A503" s="107"/>
      <c r="B503" s="113" t="s">
        <v>710</v>
      </c>
      <c r="C503" s="112"/>
      <c r="D503" s="112"/>
      <c r="E503" s="109"/>
      <c r="F503" s="110">
        <v>100</v>
      </c>
    </row>
    <row r="504" spans="1:6">
      <c r="A504" s="107"/>
      <c r="B504" s="104" t="s">
        <v>711</v>
      </c>
      <c r="C504" t="s">
        <v>203</v>
      </c>
      <c r="D504" t="s">
        <v>203</v>
      </c>
      <c r="E504" s="111" t="s">
        <v>203</v>
      </c>
      <c r="F504" s="107">
        <v>30</v>
      </c>
    </row>
    <row r="505" spans="1:6">
      <c r="A505" s="107"/>
      <c r="B505" s="107"/>
      <c r="D505" s="108" t="s">
        <v>206</v>
      </c>
      <c r="E505" s="109"/>
      <c r="F505" s="110">
        <v>30</v>
      </c>
    </row>
    <row r="506" spans="1:6">
      <c r="A506" s="107"/>
      <c r="B506" s="107"/>
      <c r="C506" s="108" t="s">
        <v>206</v>
      </c>
      <c r="D506" s="112"/>
      <c r="E506" s="109"/>
      <c r="F506" s="110">
        <v>30</v>
      </c>
    </row>
    <row r="507" spans="1:6">
      <c r="A507" s="107"/>
      <c r="B507" s="113" t="s">
        <v>712</v>
      </c>
      <c r="C507" s="112"/>
      <c r="D507" s="112"/>
      <c r="E507" s="109"/>
      <c r="F507" s="110">
        <v>30</v>
      </c>
    </row>
    <row r="508" spans="1:6">
      <c r="A508" s="107"/>
      <c r="B508" s="104" t="s">
        <v>713</v>
      </c>
      <c r="C508" t="s">
        <v>203</v>
      </c>
      <c r="D508" t="s">
        <v>203</v>
      </c>
      <c r="E508" s="111" t="s">
        <v>203</v>
      </c>
      <c r="F508" s="107">
        <v>100</v>
      </c>
    </row>
    <row r="509" spans="1:6">
      <c r="A509" s="107"/>
      <c r="B509" s="107"/>
      <c r="D509" s="108" t="s">
        <v>206</v>
      </c>
      <c r="E509" s="109"/>
      <c r="F509" s="110">
        <v>100</v>
      </c>
    </row>
    <row r="510" spans="1:6">
      <c r="A510" s="107"/>
      <c r="B510" s="107"/>
      <c r="C510" s="108" t="s">
        <v>206</v>
      </c>
      <c r="D510" s="112"/>
      <c r="E510" s="109"/>
      <c r="F510" s="110">
        <v>100</v>
      </c>
    </row>
    <row r="511" spans="1:6">
      <c r="A511" s="107"/>
      <c r="B511" s="113" t="s">
        <v>714</v>
      </c>
      <c r="C511" s="112"/>
      <c r="D511" s="112"/>
      <c r="E511" s="109"/>
      <c r="F511" s="110">
        <v>100</v>
      </c>
    </row>
    <row r="512" spans="1:6">
      <c r="A512" s="107"/>
      <c r="B512" s="104" t="s">
        <v>715</v>
      </c>
      <c r="C512" t="s">
        <v>203</v>
      </c>
      <c r="D512" t="s">
        <v>203</v>
      </c>
      <c r="E512" s="111" t="s">
        <v>203</v>
      </c>
      <c r="F512" s="107">
        <v>100</v>
      </c>
    </row>
    <row r="513" spans="1:6">
      <c r="A513" s="107"/>
      <c r="B513" s="107"/>
      <c r="D513" s="108" t="s">
        <v>206</v>
      </c>
      <c r="E513" s="109"/>
      <c r="F513" s="110">
        <v>100</v>
      </c>
    </row>
    <row r="514" spans="1:6">
      <c r="A514" s="107"/>
      <c r="B514" s="107"/>
      <c r="C514" s="108" t="s">
        <v>206</v>
      </c>
      <c r="D514" s="112"/>
      <c r="E514" s="109"/>
      <c r="F514" s="110">
        <v>100</v>
      </c>
    </row>
    <row r="515" spans="1:6">
      <c r="A515" s="107"/>
      <c r="B515" s="113" t="s">
        <v>716</v>
      </c>
      <c r="C515" s="112"/>
      <c r="D515" s="112"/>
      <c r="E515" s="109"/>
      <c r="F515" s="110">
        <v>100</v>
      </c>
    </row>
    <row r="516" spans="1:6">
      <c r="A516" s="107"/>
      <c r="B516" s="104" t="s">
        <v>717</v>
      </c>
      <c r="C516" t="s">
        <v>203</v>
      </c>
      <c r="D516" t="s">
        <v>203</v>
      </c>
      <c r="E516" s="111" t="s">
        <v>203</v>
      </c>
      <c r="F516" s="107">
        <v>200</v>
      </c>
    </row>
    <row r="517" spans="1:6">
      <c r="A517" s="107"/>
      <c r="B517" s="107"/>
      <c r="D517" s="108" t="s">
        <v>206</v>
      </c>
      <c r="E517" s="109"/>
      <c r="F517" s="110">
        <v>200</v>
      </c>
    </row>
    <row r="518" spans="1:6">
      <c r="A518" s="107"/>
      <c r="B518" s="107"/>
      <c r="C518" s="108" t="s">
        <v>206</v>
      </c>
      <c r="D518" s="112"/>
      <c r="E518" s="109"/>
      <c r="F518" s="110">
        <v>200</v>
      </c>
    </row>
    <row r="519" spans="1:6">
      <c r="A519" s="107"/>
      <c r="B519" s="113" t="s">
        <v>718</v>
      </c>
      <c r="C519" s="112"/>
      <c r="D519" s="112"/>
      <c r="E519" s="109"/>
      <c r="F519" s="110">
        <v>200</v>
      </c>
    </row>
    <row r="520" spans="1:6">
      <c r="A520" s="107"/>
      <c r="B520" s="104" t="s">
        <v>719</v>
      </c>
      <c r="C520" t="s">
        <v>203</v>
      </c>
      <c r="D520" t="s">
        <v>203</v>
      </c>
      <c r="E520" s="111" t="s">
        <v>203</v>
      </c>
      <c r="F520" s="107">
        <v>200</v>
      </c>
    </row>
    <row r="521" spans="1:6">
      <c r="A521" s="107"/>
      <c r="B521" s="107"/>
      <c r="D521" s="108" t="s">
        <v>206</v>
      </c>
      <c r="E521" s="109"/>
      <c r="F521" s="110">
        <v>200</v>
      </c>
    </row>
    <row r="522" spans="1:6">
      <c r="A522" s="107"/>
      <c r="B522" s="107"/>
      <c r="C522" s="108" t="s">
        <v>206</v>
      </c>
      <c r="D522" s="112"/>
      <c r="E522" s="109"/>
      <c r="F522" s="110">
        <v>200</v>
      </c>
    </row>
    <row r="523" spans="1:6">
      <c r="A523" s="107"/>
      <c r="B523" s="113" t="s">
        <v>720</v>
      </c>
      <c r="C523" s="112"/>
      <c r="D523" s="112"/>
      <c r="E523" s="109"/>
      <c r="F523" s="110">
        <v>200</v>
      </c>
    </row>
    <row r="524" spans="1:6">
      <c r="A524" s="107"/>
      <c r="B524" s="104" t="s">
        <v>203</v>
      </c>
      <c r="C524" t="s">
        <v>203</v>
      </c>
      <c r="D524" t="s">
        <v>203</v>
      </c>
      <c r="E524" s="111" t="s">
        <v>203</v>
      </c>
      <c r="F524" s="107"/>
    </row>
    <row r="525" spans="1:6">
      <c r="A525" s="107"/>
      <c r="B525" s="107"/>
      <c r="D525" s="108" t="s">
        <v>206</v>
      </c>
      <c r="E525" s="109"/>
      <c r="F525" s="110"/>
    </row>
    <row r="526" spans="1:6">
      <c r="A526" s="107"/>
      <c r="B526" s="107"/>
      <c r="C526" s="108" t="s">
        <v>206</v>
      </c>
      <c r="D526" s="112"/>
      <c r="E526" s="109"/>
      <c r="F526" s="110"/>
    </row>
    <row r="527" spans="1:6">
      <c r="A527" s="107"/>
      <c r="B527" s="113" t="s">
        <v>206</v>
      </c>
      <c r="C527" s="112"/>
      <c r="D527" s="112"/>
      <c r="E527" s="109"/>
      <c r="F527" s="110"/>
    </row>
    <row r="528" spans="1:6">
      <c r="A528" s="113" t="s">
        <v>206</v>
      </c>
      <c r="B528" s="112"/>
      <c r="C528" s="112"/>
      <c r="D528" s="112"/>
      <c r="E528" s="109"/>
      <c r="F528" s="110">
        <v>2298.59674</v>
      </c>
    </row>
    <row r="529" spans="1:6">
      <c r="A529" s="108" t="s">
        <v>723</v>
      </c>
      <c r="B529" s="108"/>
      <c r="C529" s="108"/>
      <c r="D529" s="108"/>
      <c r="E529" s="109"/>
      <c r="F529" s="110">
        <v>4597.19348</v>
      </c>
    </row>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7"/>
  <sheetViews>
    <sheetView zoomScale="70" zoomScaleNormal="70" workbookViewId="0">
      <pane ySplit="1" topLeftCell="A2" activePane="bottomLeft" state="frozen"/>
      <selection/>
      <selection pane="bottomLeft" activeCell="B3" sqref="B3:F3"/>
    </sheetView>
  </sheetViews>
  <sheetFormatPr defaultColWidth="9" defaultRowHeight="13.5"/>
  <cols>
    <col min="1" max="1" width="18.7166666666667" style="15" customWidth="1"/>
    <col min="2" max="2" width="12" style="15" hidden="1" customWidth="1"/>
    <col min="3" max="3" width="23.1666666666667" style="15" customWidth="1"/>
    <col min="4" max="4" width="34.4416666666667" style="16" customWidth="1"/>
    <col min="5" max="5" width="16.0666666666667" style="15" customWidth="1"/>
    <col min="6" max="6" width="16.025" style="15" customWidth="1"/>
    <col min="7" max="7" width="24.275" style="15" customWidth="1"/>
    <col min="8" max="8" width="10.6333333333333" style="15" customWidth="1"/>
    <col min="9" max="9" width="19.0333333333333" style="16" customWidth="1"/>
    <col min="10" max="10" width="15.35" style="15" customWidth="1"/>
    <col min="11" max="11" width="13.025" style="15" customWidth="1"/>
    <col min="12" max="12" width="16.1833333333333" style="4" customWidth="1"/>
    <col min="13" max="16" width="23.0083333333333" style="15" customWidth="1"/>
    <col min="17" max="17" width="12.3833333333333" style="15" customWidth="1"/>
    <col min="18" max="16376" width="9" style="15"/>
  </cols>
  <sheetData>
    <row r="1" s="1" customFormat="1" ht="60.75" spans="1:18">
      <c r="A1" s="17" t="s">
        <v>2</v>
      </c>
      <c r="B1" s="18" t="s">
        <v>726</v>
      </c>
      <c r="C1" s="19" t="s">
        <v>12</v>
      </c>
      <c r="D1" s="20" t="s">
        <v>196</v>
      </c>
      <c r="E1" s="19" t="s">
        <v>14</v>
      </c>
      <c r="F1" s="19" t="s">
        <v>15</v>
      </c>
      <c r="G1" s="19" t="s">
        <v>16</v>
      </c>
      <c r="H1" s="19" t="s">
        <v>17</v>
      </c>
      <c r="I1" s="43" t="s">
        <v>18</v>
      </c>
      <c r="J1" s="43" t="s">
        <v>19</v>
      </c>
      <c r="K1" s="43" t="s">
        <v>20</v>
      </c>
      <c r="L1" s="44" t="s">
        <v>5</v>
      </c>
      <c r="M1" s="45" t="s">
        <v>6</v>
      </c>
      <c r="N1" s="45" t="s">
        <v>7</v>
      </c>
      <c r="O1" s="45" t="s">
        <v>8</v>
      </c>
      <c r="P1" s="45" t="s">
        <v>9</v>
      </c>
      <c r="Q1" s="45" t="s">
        <v>10</v>
      </c>
      <c r="R1" s="55" t="s">
        <v>11</v>
      </c>
    </row>
    <row r="2" s="2" customFormat="1" ht="42" customHeight="1" spans="1:18">
      <c r="A2" s="21" t="s">
        <v>21</v>
      </c>
      <c r="B2" s="21">
        <v>2021</v>
      </c>
      <c r="C2" s="21" t="s">
        <v>670</v>
      </c>
      <c r="D2" s="21" t="s">
        <v>672</v>
      </c>
      <c r="E2" s="21">
        <v>10</v>
      </c>
      <c r="F2" s="21">
        <v>0</v>
      </c>
      <c r="G2" s="21" t="s">
        <v>727</v>
      </c>
      <c r="H2" s="21" t="s">
        <v>728</v>
      </c>
      <c r="I2" s="21" t="s">
        <v>729</v>
      </c>
      <c r="J2" s="21">
        <v>10</v>
      </c>
      <c r="K2" s="21"/>
      <c r="L2" s="21">
        <v>10</v>
      </c>
      <c r="M2" s="21" t="s">
        <v>671</v>
      </c>
      <c r="N2" s="21" t="s">
        <v>730</v>
      </c>
      <c r="O2" s="21" t="s">
        <v>731</v>
      </c>
      <c r="P2" s="21" t="s">
        <v>732</v>
      </c>
      <c r="Q2" s="21" t="s">
        <v>733</v>
      </c>
      <c r="R2" s="21" t="s">
        <v>629</v>
      </c>
    </row>
    <row r="3" s="2" customFormat="1" ht="42" customHeight="1" spans="1:18">
      <c r="A3" s="21" t="s">
        <v>21</v>
      </c>
      <c r="B3" s="21">
        <v>2021</v>
      </c>
      <c r="C3" s="21" t="s">
        <v>682</v>
      </c>
      <c r="D3" s="21" t="s">
        <v>683</v>
      </c>
      <c r="E3" s="21">
        <v>25.256</v>
      </c>
      <c r="F3" s="21">
        <v>0</v>
      </c>
      <c r="G3" s="21" t="s">
        <v>727</v>
      </c>
      <c r="H3" s="21" t="s">
        <v>728</v>
      </c>
      <c r="I3" s="21" t="s">
        <v>729</v>
      </c>
      <c r="J3" s="21">
        <v>25.256</v>
      </c>
      <c r="K3" s="21"/>
      <c r="L3" s="21">
        <v>10.11</v>
      </c>
      <c r="M3" s="21"/>
      <c r="N3" s="21" t="s">
        <v>734</v>
      </c>
      <c r="O3" s="21" t="s">
        <v>731</v>
      </c>
      <c r="P3" s="21" t="s">
        <v>732</v>
      </c>
      <c r="Q3" s="21"/>
      <c r="R3" s="56" t="s">
        <v>676</v>
      </c>
    </row>
    <row r="4" s="2" customFormat="1" ht="42" customHeight="1" spans="1:18">
      <c r="A4" s="21" t="s">
        <v>21</v>
      </c>
      <c r="B4" s="21">
        <v>2021</v>
      </c>
      <c r="C4" s="21" t="s">
        <v>332</v>
      </c>
      <c r="D4" s="21" t="s">
        <v>541</v>
      </c>
      <c r="E4" s="21">
        <v>23.5066</v>
      </c>
      <c r="F4" s="21">
        <v>0</v>
      </c>
      <c r="G4" s="21" t="s">
        <v>735</v>
      </c>
      <c r="H4" s="21" t="s">
        <v>736</v>
      </c>
      <c r="I4" s="21" t="s">
        <v>26</v>
      </c>
      <c r="J4" s="21">
        <v>23.5066</v>
      </c>
      <c r="K4" s="21"/>
      <c r="L4" s="21">
        <v>17.89</v>
      </c>
      <c r="M4" s="21" t="s">
        <v>333</v>
      </c>
      <c r="N4" s="21" t="s">
        <v>737</v>
      </c>
      <c r="O4" s="21" t="s">
        <v>731</v>
      </c>
      <c r="P4" s="21" t="s">
        <v>732</v>
      </c>
      <c r="Q4" s="21" t="s">
        <v>733</v>
      </c>
      <c r="R4" s="56" t="s">
        <v>326</v>
      </c>
    </row>
    <row r="5" s="3" customFormat="1" ht="39" customHeight="1" spans="1:18">
      <c r="A5" s="21" t="s">
        <v>21</v>
      </c>
      <c r="B5" s="21" t="s">
        <v>738</v>
      </c>
      <c r="C5" s="21" t="s">
        <v>22</v>
      </c>
      <c r="D5" s="21" t="s">
        <v>23</v>
      </c>
      <c r="E5" s="21">
        <v>214.2643</v>
      </c>
      <c r="F5" s="21">
        <v>171.328886</v>
      </c>
      <c r="G5" s="21" t="s">
        <v>24</v>
      </c>
      <c r="H5" s="21" t="s">
        <v>25</v>
      </c>
      <c r="I5" s="21" t="s">
        <v>26</v>
      </c>
      <c r="J5" s="21">
        <v>42.935414</v>
      </c>
      <c r="K5" s="21"/>
      <c r="L5" s="21">
        <v>14</v>
      </c>
      <c r="M5" s="21" t="s">
        <v>27</v>
      </c>
      <c r="N5" s="21" t="s">
        <v>739</v>
      </c>
      <c r="O5" s="21" t="s">
        <v>731</v>
      </c>
      <c r="P5" s="21" t="s">
        <v>732</v>
      </c>
      <c r="Q5" s="21"/>
      <c r="R5" s="57" t="s">
        <v>547</v>
      </c>
    </row>
    <row r="6" s="2" customFormat="1" ht="49" customHeight="1" spans="1:18">
      <c r="A6" s="21" t="s">
        <v>21</v>
      </c>
      <c r="B6" s="21" t="s">
        <v>740</v>
      </c>
      <c r="C6" s="21" t="s">
        <v>327</v>
      </c>
      <c r="D6" s="21" t="s">
        <v>539</v>
      </c>
      <c r="E6" s="21">
        <v>45.44</v>
      </c>
      <c r="F6" s="21">
        <v>0</v>
      </c>
      <c r="G6" s="21" t="s">
        <v>146</v>
      </c>
      <c r="H6" s="21" t="s">
        <v>741</v>
      </c>
      <c r="I6" s="21" t="s">
        <v>729</v>
      </c>
      <c r="J6" s="21">
        <v>45.44</v>
      </c>
      <c r="K6" s="21"/>
      <c r="L6" s="21">
        <v>8</v>
      </c>
      <c r="M6" s="21" t="s">
        <v>538</v>
      </c>
      <c r="N6" s="21" t="s">
        <v>737</v>
      </c>
      <c r="O6" s="21" t="s">
        <v>742</v>
      </c>
      <c r="P6" s="21" t="s">
        <v>743</v>
      </c>
      <c r="Q6" s="21"/>
      <c r="R6" s="56" t="s">
        <v>326</v>
      </c>
    </row>
    <row r="7" s="2" customFormat="1" ht="61" customHeight="1" spans="1:18">
      <c r="A7" s="21" t="s">
        <v>21</v>
      </c>
      <c r="B7" s="21">
        <v>2021</v>
      </c>
      <c r="C7" s="21" t="s">
        <v>226</v>
      </c>
      <c r="D7" s="21" t="s">
        <v>322</v>
      </c>
      <c r="E7" s="21">
        <v>16.5</v>
      </c>
      <c r="F7" s="21">
        <v>5.5</v>
      </c>
      <c r="G7" s="21" t="s">
        <v>744</v>
      </c>
      <c r="H7" s="21" t="s">
        <v>745</v>
      </c>
      <c r="I7" s="21" t="s">
        <v>746</v>
      </c>
      <c r="J7" s="21">
        <v>11</v>
      </c>
      <c r="K7" s="21"/>
      <c r="L7" s="21">
        <v>5</v>
      </c>
      <c r="M7" s="21" t="s">
        <v>321</v>
      </c>
      <c r="N7" s="21" t="s">
        <v>747</v>
      </c>
      <c r="O7" s="21" t="s">
        <v>748</v>
      </c>
      <c r="P7" s="21" t="s">
        <v>749</v>
      </c>
      <c r="Q7" s="21"/>
      <c r="R7" s="56" t="s">
        <v>210</v>
      </c>
    </row>
    <row r="8" s="2" customFormat="1" ht="58" customHeight="1" spans="1:18">
      <c r="A8" s="21" t="s">
        <v>21</v>
      </c>
      <c r="B8" s="21">
        <v>2021</v>
      </c>
      <c r="C8" s="21" t="s">
        <v>316</v>
      </c>
      <c r="D8" s="21" t="s">
        <v>318</v>
      </c>
      <c r="E8" s="21">
        <v>3</v>
      </c>
      <c r="F8" s="21">
        <v>0</v>
      </c>
      <c r="G8" s="21" t="s">
        <v>750</v>
      </c>
      <c r="H8" s="21" t="s">
        <v>751</v>
      </c>
      <c r="I8" s="21" t="s">
        <v>37</v>
      </c>
      <c r="J8" s="21">
        <v>3</v>
      </c>
      <c r="K8" s="21"/>
      <c r="L8" s="21">
        <v>3</v>
      </c>
      <c r="M8" s="21" t="s">
        <v>317</v>
      </c>
      <c r="N8" s="21" t="s">
        <v>747</v>
      </c>
      <c r="O8" s="21" t="s">
        <v>752</v>
      </c>
      <c r="P8" s="21" t="s">
        <v>753</v>
      </c>
      <c r="Q8" s="21"/>
      <c r="R8" s="56" t="s">
        <v>210</v>
      </c>
    </row>
    <row r="9" s="2" customFormat="1" ht="50" customHeight="1" spans="1:18">
      <c r="A9" s="21" t="s">
        <v>21</v>
      </c>
      <c r="B9" s="21">
        <v>2023</v>
      </c>
      <c r="C9" s="21" t="s">
        <v>529</v>
      </c>
      <c r="D9" s="21" t="s">
        <v>542</v>
      </c>
      <c r="E9" s="21">
        <v>100</v>
      </c>
      <c r="F9" s="21">
        <v>0</v>
      </c>
      <c r="G9" s="21" t="s">
        <v>754</v>
      </c>
      <c r="H9" s="21" t="s">
        <v>755</v>
      </c>
      <c r="I9" s="21" t="s">
        <v>37</v>
      </c>
      <c r="J9" s="21">
        <v>4</v>
      </c>
      <c r="K9" s="21"/>
      <c r="L9" s="21">
        <v>4</v>
      </c>
      <c r="M9" s="21"/>
      <c r="N9" s="21" t="s">
        <v>756</v>
      </c>
      <c r="O9" s="21" t="s">
        <v>757</v>
      </c>
      <c r="P9" s="21" t="s">
        <v>758</v>
      </c>
      <c r="Q9" s="21"/>
      <c r="R9" s="56" t="s">
        <v>326</v>
      </c>
    </row>
    <row r="10" s="2" customFormat="1" ht="45" customHeight="1" spans="1:18">
      <c r="A10" s="21" t="s">
        <v>21</v>
      </c>
      <c r="B10" s="21">
        <v>2023</v>
      </c>
      <c r="C10" s="21" t="s">
        <v>543</v>
      </c>
      <c r="D10" s="21" t="s">
        <v>544</v>
      </c>
      <c r="E10" s="21">
        <v>8</v>
      </c>
      <c r="F10" s="21">
        <v>0</v>
      </c>
      <c r="G10" s="21" t="s">
        <v>759</v>
      </c>
      <c r="H10" s="21" t="s">
        <v>760</v>
      </c>
      <c r="I10" s="21" t="s">
        <v>37</v>
      </c>
      <c r="J10" s="21">
        <v>8</v>
      </c>
      <c r="K10" s="21"/>
      <c r="L10" s="21">
        <v>8</v>
      </c>
      <c r="M10" s="21"/>
      <c r="N10" s="21" t="s">
        <v>761</v>
      </c>
      <c r="O10" s="21" t="s">
        <v>757</v>
      </c>
      <c r="P10" s="21" t="s">
        <v>762</v>
      </c>
      <c r="Q10" s="21"/>
      <c r="R10" s="56" t="s">
        <v>326</v>
      </c>
    </row>
    <row r="11" s="2" customFormat="1" ht="45" customHeight="1" spans="1:18">
      <c r="A11" s="21" t="s">
        <v>21</v>
      </c>
      <c r="B11" s="21">
        <v>2019</v>
      </c>
      <c r="C11" s="21" t="s">
        <v>763</v>
      </c>
      <c r="D11" s="21" t="s">
        <v>34</v>
      </c>
      <c r="E11" s="21">
        <v>50</v>
      </c>
      <c r="F11" s="21">
        <v>32</v>
      </c>
      <c r="G11" s="21" t="s">
        <v>35</v>
      </c>
      <c r="H11" s="21" t="s">
        <v>36</v>
      </c>
      <c r="I11" s="21" t="s">
        <v>37</v>
      </c>
      <c r="J11" s="21">
        <v>18</v>
      </c>
      <c r="K11" s="21"/>
      <c r="L11" s="21">
        <v>5</v>
      </c>
      <c r="M11" s="21"/>
      <c r="N11" s="21" t="s">
        <v>764</v>
      </c>
      <c r="O11" s="21" t="s">
        <v>731</v>
      </c>
      <c r="P11" s="21" t="s">
        <v>732</v>
      </c>
      <c r="Q11" s="21"/>
      <c r="R11" s="57" t="s">
        <v>547</v>
      </c>
    </row>
    <row r="12" s="2" customFormat="1" ht="77" customHeight="1" spans="1:18">
      <c r="A12" s="21" t="s">
        <v>21</v>
      </c>
      <c r="B12" s="21" t="s">
        <v>738</v>
      </c>
      <c r="C12" s="21" t="s">
        <v>40</v>
      </c>
      <c r="D12" s="21" t="s">
        <v>41</v>
      </c>
      <c r="E12" s="21">
        <v>10</v>
      </c>
      <c r="F12" s="21">
        <v>2.84</v>
      </c>
      <c r="G12" s="21" t="s">
        <v>765</v>
      </c>
      <c r="H12" s="21" t="s">
        <v>766</v>
      </c>
      <c r="I12" s="21" t="s">
        <v>37</v>
      </c>
      <c r="J12" s="21">
        <v>7.16</v>
      </c>
      <c r="K12" s="21"/>
      <c r="L12" s="21">
        <v>7</v>
      </c>
      <c r="M12" s="21"/>
      <c r="N12" s="21" t="s">
        <v>767</v>
      </c>
      <c r="O12" s="21" t="s">
        <v>768</v>
      </c>
      <c r="P12" s="21" t="s">
        <v>743</v>
      </c>
      <c r="Q12" s="21" t="s">
        <v>48</v>
      </c>
      <c r="R12" s="56" t="s">
        <v>547</v>
      </c>
    </row>
    <row r="13" s="2" customFormat="1" ht="52" customHeight="1" spans="1:18">
      <c r="A13" s="21" t="s">
        <v>21</v>
      </c>
      <c r="B13" s="21" t="s">
        <v>738</v>
      </c>
      <c r="C13" s="21" t="s">
        <v>615</v>
      </c>
      <c r="D13" s="21" t="s">
        <v>616</v>
      </c>
      <c r="E13" s="21">
        <v>24.64</v>
      </c>
      <c r="F13" s="21">
        <v>10</v>
      </c>
      <c r="G13" s="21" t="s">
        <v>769</v>
      </c>
      <c r="H13" s="21" t="s">
        <v>770</v>
      </c>
      <c r="I13" s="21" t="s">
        <v>37</v>
      </c>
      <c r="J13" s="21">
        <v>14.64</v>
      </c>
      <c r="K13" s="21"/>
      <c r="L13" s="21">
        <v>8</v>
      </c>
      <c r="M13" s="21"/>
      <c r="N13" s="21" t="s">
        <v>767</v>
      </c>
      <c r="O13" s="21" t="s">
        <v>768</v>
      </c>
      <c r="P13" s="21" t="s">
        <v>771</v>
      </c>
      <c r="Q13" s="21" t="s">
        <v>772</v>
      </c>
      <c r="R13" s="56" t="s">
        <v>547</v>
      </c>
    </row>
    <row r="14" s="4" customFormat="1" spans="1:18">
      <c r="A14" s="22" t="s">
        <v>715</v>
      </c>
      <c r="B14" s="21"/>
      <c r="C14" s="22"/>
      <c r="D14" s="22"/>
      <c r="E14" s="23">
        <f t="shared" ref="E14:L14" si="0">SUM(E2:E13)</f>
        <v>530.6069</v>
      </c>
      <c r="F14" s="23">
        <f t="shared" si="0"/>
        <v>221.668886</v>
      </c>
      <c r="G14" s="24"/>
      <c r="H14" s="25"/>
      <c r="I14" s="23"/>
      <c r="J14" s="23">
        <f t="shared" si="0"/>
        <v>212.938014</v>
      </c>
      <c r="K14" s="23">
        <f t="shared" si="0"/>
        <v>0</v>
      </c>
      <c r="L14" s="23">
        <f t="shared" si="0"/>
        <v>100</v>
      </c>
      <c r="M14" s="23"/>
      <c r="N14" s="23"/>
      <c r="O14" s="23"/>
      <c r="P14" s="23"/>
      <c r="Q14" s="22"/>
      <c r="R14" s="22"/>
    </row>
    <row r="15" s="5" customFormat="1" ht="27" spans="1:18">
      <c r="A15" s="21" t="s">
        <v>49</v>
      </c>
      <c r="B15" s="21">
        <v>2020</v>
      </c>
      <c r="C15" s="26" t="s">
        <v>219</v>
      </c>
      <c r="D15" s="27" t="s">
        <v>244</v>
      </c>
      <c r="E15" s="21">
        <v>117</v>
      </c>
      <c r="F15" s="28">
        <v>9</v>
      </c>
      <c r="G15" s="29" t="s">
        <v>773</v>
      </c>
      <c r="H15" s="28" t="s">
        <v>774</v>
      </c>
      <c r="I15" s="28" t="s">
        <v>54</v>
      </c>
      <c r="J15" s="21">
        <v>27.502756</v>
      </c>
      <c r="K15" s="21">
        <v>17.502756</v>
      </c>
      <c r="L15" s="22">
        <v>17.502756</v>
      </c>
      <c r="M15" s="46"/>
      <c r="N15" s="46">
        <v>2079999</v>
      </c>
      <c r="O15" s="46"/>
      <c r="P15" s="46"/>
      <c r="Q15" s="21"/>
      <c r="R15" s="21" t="s">
        <v>210</v>
      </c>
    </row>
    <row r="16" s="5" customFormat="1" ht="27" spans="1:18">
      <c r="A16" s="21" t="s">
        <v>49</v>
      </c>
      <c r="B16" s="21">
        <v>2020</v>
      </c>
      <c r="C16" s="26" t="s">
        <v>219</v>
      </c>
      <c r="D16" s="27" t="s">
        <v>245</v>
      </c>
      <c r="E16" s="21">
        <v>117</v>
      </c>
      <c r="F16" s="28">
        <v>3.81</v>
      </c>
      <c r="G16" s="29" t="s">
        <v>775</v>
      </c>
      <c r="H16" s="28" t="s">
        <v>775</v>
      </c>
      <c r="I16" s="28" t="s">
        <v>54</v>
      </c>
      <c r="J16" s="21">
        <v>3.8052</v>
      </c>
      <c r="K16" s="21">
        <v>3.8052</v>
      </c>
      <c r="L16" s="22">
        <v>3.8052</v>
      </c>
      <c r="M16" s="46"/>
      <c r="N16" s="46">
        <v>2079999</v>
      </c>
      <c r="O16" s="46"/>
      <c r="P16" s="46"/>
      <c r="Q16" s="21"/>
      <c r="R16" s="21" t="s">
        <v>210</v>
      </c>
    </row>
    <row r="17" s="5" customFormat="1" ht="27" spans="1:18">
      <c r="A17" s="21" t="s">
        <v>49</v>
      </c>
      <c r="B17" s="21">
        <v>2020</v>
      </c>
      <c r="C17" s="26" t="s">
        <v>219</v>
      </c>
      <c r="D17" s="27" t="s">
        <v>246</v>
      </c>
      <c r="E17" s="21">
        <v>117</v>
      </c>
      <c r="F17" s="28">
        <v>14.83</v>
      </c>
      <c r="G17" s="29" t="s">
        <v>776</v>
      </c>
      <c r="H17" s="28" t="s">
        <v>777</v>
      </c>
      <c r="I17" s="28" t="s">
        <v>54</v>
      </c>
      <c r="J17" s="21">
        <v>14.822496</v>
      </c>
      <c r="K17" s="21">
        <v>14.822496</v>
      </c>
      <c r="L17" s="22">
        <v>14.822496</v>
      </c>
      <c r="M17" s="46"/>
      <c r="N17" s="46">
        <v>2079999</v>
      </c>
      <c r="O17" s="46"/>
      <c r="P17" s="46"/>
      <c r="Q17" s="21"/>
      <c r="R17" s="21" t="s">
        <v>210</v>
      </c>
    </row>
    <row r="18" s="5" customFormat="1" ht="27" spans="1:18">
      <c r="A18" s="21" t="s">
        <v>49</v>
      </c>
      <c r="B18" s="21">
        <v>2020</v>
      </c>
      <c r="C18" s="26" t="s">
        <v>677</v>
      </c>
      <c r="D18" s="27" t="s">
        <v>679</v>
      </c>
      <c r="E18" s="21">
        <v>10</v>
      </c>
      <c r="F18" s="28">
        <v>0</v>
      </c>
      <c r="G18" s="29" t="s">
        <v>778</v>
      </c>
      <c r="H18" s="28" t="s">
        <v>779</v>
      </c>
      <c r="I18" s="28" t="s">
        <v>54</v>
      </c>
      <c r="J18" s="21">
        <v>10</v>
      </c>
      <c r="K18" s="21">
        <v>10</v>
      </c>
      <c r="L18" s="22">
        <v>10</v>
      </c>
      <c r="M18" s="46" t="s">
        <v>678</v>
      </c>
      <c r="N18" s="46">
        <v>2070199</v>
      </c>
      <c r="O18" s="46">
        <v>31099</v>
      </c>
      <c r="P18" s="46">
        <v>51099</v>
      </c>
      <c r="Q18" s="21"/>
      <c r="R18" s="21" t="s">
        <v>676</v>
      </c>
    </row>
    <row r="19" s="5" customFormat="1" ht="27" spans="1:18">
      <c r="A19" s="21" t="s">
        <v>49</v>
      </c>
      <c r="B19" s="21">
        <v>2020</v>
      </c>
      <c r="C19" s="26" t="s">
        <v>375</v>
      </c>
      <c r="D19" s="27" t="s">
        <v>376</v>
      </c>
      <c r="E19" s="21">
        <v>104.03144</v>
      </c>
      <c r="F19" s="28">
        <v>0</v>
      </c>
      <c r="G19" s="29" t="s">
        <v>780</v>
      </c>
      <c r="H19" s="28" t="s">
        <v>781</v>
      </c>
      <c r="I19" s="28" t="s">
        <v>54</v>
      </c>
      <c r="J19" s="21">
        <v>40</v>
      </c>
      <c r="K19" s="21">
        <v>40</v>
      </c>
      <c r="L19" s="22">
        <v>40</v>
      </c>
      <c r="M19" s="46"/>
      <c r="N19" s="46">
        <v>2120303</v>
      </c>
      <c r="O19" s="46"/>
      <c r="P19" s="46"/>
      <c r="Q19" s="21"/>
      <c r="R19" s="21" t="s">
        <v>326</v>
      </c>
    </row>
    <row r="20" s="5" customFormat="1" ht="27" spans="1:18">
      <c r="A20" s="21" t="s">
        <v>49</v>
      </c>
      <c r="B20" s="21">
        <v>2021</v>
      </c>
      <c r="C20" s="26" t="s">
        <v>650</v>
      </c>
      <c r="D20" s="27" t="s">
        <v>651</v>
      </c>
      <c r="E20" s="21">
        <v>9.250823</v>
      </c>
      <c r="F20" s="28">
        <v>0</v>
      </c>
      <c r="G20" s="29" t="s">
        <v>778</v>
      </c>
      <c r="H20" s="28" t="s">
        <v>779</v>
      </c>
      <c r="I20" s="28" t="s">
        <v>54</v>
      </c>
      <c r="J20" s="21">
        <v>2.035548</v>
      </c>
      <c r="K20" s="21">
        <v>2.035548</v>
      </c>
      <c r="L20" s="22">
        <v>2.035548</v>
      </c>
      <c r="M20" s="46"/>
      <c r="N20" s="46">
        <v>2081002</v>
      </c>
      <c r="O20" s="46"/>
      <c r="P20" s="46"/>
      <c r="Q20" s="21"/>
      <c r="R20" s="21" t="s">
        <v>629</v>
      </c>
    </row>
    <row r="21" s="5" customFormat="1" ht="27" spans="1:18">
      <c r="A21" s="21" t="s">
        <v>49</v>
      </c>
      <c r="B21" s="21">
        <v>2021</v>
      </c>
      <c r="C21" s="30" t="s">
        <v>50</v>
      </c>
      <c r="D21" s="27" t="s">
        <v>51</v>
      </c>
      <c r="E21" s="21">
        <v>160</v>
      </c>
      <c r="F21" s="28">
        <v>128.48</v>
      </c>
      <c r="G21" s="29" t="s">
        <v>52</v>
      </c>
      <c r="H21" s="28" t="s">
        <v>53</v>
      </c>
      <c r="I21" s="28" t="s">
        <v>54</v>
      </c>
      <c r="J21" s="21">
        <v>31.84</v>
      </c>
      <c r="K21" s="21">
        <v>11.834</v>
      </c>
      <c r="L21" s="22">
        <v>11.834</v>
      </c>
      <c r="M21" s="46"/>
      <c r="N21" s="46"/>
      <c r="O21" s="46"/>
      <c r="P21" s="46"/>
      <c r="Q21" s="21"/>
      <c r="R21" s="21" t="s">
        <v>547</v>
      </c>
    </row>
    <row r="22" s="4" customFormat="1" spans="1:18">
      <c r="A22" s="22" t="s">
        <v>686</v>
      </c>
      <c r="B22" s="21"/>
      <c r="C22" s="22"/>
      <c r="D22" s="22"/>
      <c r="E22" s="23">
        <f t="shared" ref="E22:L22" si="1">SUM(E15:E21)</f>
        <v>634.282263</v>
      </c>
      <c r="F22" s="23">
        <f t="shared" si="1"/>
        <v>156.12</v>
      </c>
      <c r="G22" s="24"/>
      <c r="H22" s="25"/>
      <c r="I22" s="23"/>
      <c r="J22" s="23">
        <f t="shared" si="1"/>
        <v>130.006</v>
      </c>
      <c r="K22" s="23">
        <f t="shared" si="1"/>
        <v>100</v>
      </c>
      <c r="L22" s="23">
        <f t="shared" si="1"/>
        <v>100</v>
      </c>
      <c r="M22" s="23"/>
      <c r="N22" s="23"/>
      <c r="O22" s="23"/>
      <c r="P22" s="23"/>
      <c r="Q22" s="22"/>
      <c r="R22" s="22"/>
    </row>
    <row r="23" s="5" customFormat="1" ht="27" spans="1:18">
      <c r="A23" s="21" t="s">
        <v>372</v>
      </c>
      <c r="B23" s="21">
        <v>2022</v>
      </c>
      <c r="C23" s="21" t="s">
        <v>645</v>
      </c>
      <c r="D23" s="21" t="s">
        <v>647</v>
      </c>
      <c r="E23" s="21">
        <v>240</v>
      </c>
      <c r="F23" s="21">
        <v>170</v>
      </c>
      <c r="G23" s="21" t="s">
        <v>782</v>
      </c>
      <c r="H23" s="21" t="s">
        <v>783</v>
      </c>
      <c r="I23" s="21"/>
      <c r="J23" s="21">
        <v>70</v>
      </c>
      <c r="K23" s="47"/>
      <c r="L23" s="48">
        <v>70</v>
      </c>
      <c r="M23" s="47" t="s">
        <v>646</v>
      </c>
      <c r="N23" s="47" t="s">
        <v>784</v>
      </c>
      <c r="O23" s="47" t="s">
        <v>785</v>
      </c>
      <c r="P23" s="47" t="s">
        <v>786</v>
      </c>
      <c r="Q23" s="58"/>
      <c r="R23" s="21" t="s">
        <v>629</v>
      </c>
    </row>
    <row r="24" s="5" customFormat="1" ht="27" spans="1:18">
      <c r="A24" s="21" t="s">
        <v>372</v>
      </c>
      <c r="B24" s="21">
        <v>2021</v>
      </c>
      <c r="C24" s="21" t="s">
        <v>327</v>
      </c>
      <c r="D24" s="21" t="s">
        <v>373</v>
      </c>
      <c r="E24" s="21">
        <v>35.22</v>
      </c>
      <c r="F24" s="21">
        <v>35.22</v>
      </c>
      <c r="G24" s="21"/>
      <c r="H24" s="21"/>
      <c r="I24" s="21"/>
      <c r="J24" s="21">
        <v>35.22</v>
      </c>
      <c r="K24" s="21"/>
      <c r="L24" s="48">
        <v>30</v>
      </c>
      <c r="M24" s="47" t="s">
        <v>327</v>
      </c>
      <c r="N24" s="47" t="s">
        <v>787</v>
      </c>
      <c r="O24" s="47" t="s">
        <v>785</v>
      </c>
      <c r="P24" s="47" t="s">
        <v>786</v>
      </c>
      <c r="Q24" s="58"/>
      <c r="R24" s="21" t="s">
        <v>326</v>
      </c>
    </row>
    <row r="25" s="4" customFormat="1" spans="1:18">
      <c r="A25" s="22" t="s">
        <v>698</v>
      </c>
      <c r="B25" s="21"/>
      <c r="C25" s="22"/>
      <c r="D25" s="22"/>
      <c r="E25" s="23">
        <f t="shared" ref="E25:L25" si="2">SUM(E23:E24)</f>
        <v>275.22</v>
      </c>
      <c r="F25" s="23">
        <f t="shared" si="2"/>
        <v>205.22</v>
      </c>
      <c r="G25" s="24"/>
      <c r="H25" s="25"/>
      <c r="I25" s="23"/>
      <c r="J25" s="23">
        <f t="shared" si="2"/>
        <v>105.22</v>
      </c>
      <c r="K25" s="23">
        <f t="shared" si="2"/>
        <v>0</v>
      </c>
      <c r="L25" s="23">
        <f t="shared" si="2"/>
        <v>100</v>
      </c>
      <c r="M25" s="23"/>
      <c r="N25" s="23"/>
      <c r="O25" s="23"/>
      <c r="P25" s="23"/>
      <c r="Q25" s="22"/>
      <c r="R25" s="22"/>
    </row>
    <row r="26" s="5" customFormat="1" ht="27" spans="1:18">
      <c r="A26" s="31" t="s">
        <v>57</v>
      </c>
      <c r="B26" s="31">
        <v>2020</v>
      </c>
      <c r="C26" s="31" t="s">
        <v>363</v>
      </c>
      <c r="D26" s="31" t="s">
        <v>364</v>
      </c>
      <c r="E26" s="31">
        <v>40.38</v>
      </c>
      <c r="F26" s="31"/>
      <c r="G26" s="29" t="s">
        <v>788</v>
      </c>
      <c r="H26" s="28" t="s">
        <v>789</v>
      </c>
      <c r="I26" s="21" t="s">
        <v>62</v>
      </c>
      <c r="J26" s="33">
        <v>40.38</v>
      </c>
      <c r="K26" s="28">
        <v>21</v>
      </c>
      <c r="L26" s="23">
        <v>40.38</v>
      </c>
      <c r="M26" s="28"/>
      <c r="N26" s="28" t="s">
        <v>790</v>
      </c>
      <c r="O26" s="28" t="s">
        <v>65</v>
      </c>
      <c r="P26" s="28" t="s">
        <v>66</v>
      </c>
      <c r="Q26" s="21"/>
      <c r="R26" s="21" t="s">
        <v>326</v>
      </c>
    </row>
    <row r="27" s="5" customFormat="1" ht="27" spans="1:18">
      <c r="A27" s="31" t="s">
        <v>57</v>
      </c>
      <c r="B27" s="31">
        <v>2021</v>
      </c>
      <c r="C27" s="31" t="s">
        <v>332</v>
      </c>
      <c r="D27" s="31" t="s">
        <v>366</v>
      </c>
      <c r="E27" s="31">
        <v>15.249</v>
      </c>
      <c r="F27" s="31"/>
      <c r="G27" s="29" t="s">
        <v>791</v>
      </c>
      <c r="H27" s="30" t="s">
        <v>792</v>
      </c>
      <c r="I27" s="21" t="s">
        <v>62</v>
      </c>
      <c r="J27" s="33">
        <v>15.249</v>
      </c>
      <c r="K27" s="28">
        <v>9</v>
      </c>
      <c r="L27" s="23">
        <v>15.249</v>
      </c>
      <c r="M27" s="28"/>
      <c r="N27" s="28" t="s">
        <v>790</v>
      </c>
      <c r="O27" s="28" t="s">
        <v>65</v>
      </c>
      <c r="P27" s="28" t="s">
        <v>66</v>
      </c>
      <c r="Q27" s="21"/>
      <c r="R27" s="21" t="s">
        <v>326</v>
      </c>
    </row>
    <row r="28" s="5" customFormat="1" ht="27" spans="1:18">
      <c r="A28" s="31" t="s">
        <v>57</v>
      </c>
      <c r="B28" s="31">
        <v>2022</v>
      </c>
      <c r="C28" s="31" t="s">
        <v>367</v>
      </c>
      <c r="D28" s="31" t="s">
        <v>368</v>
      </c>
      <c r="E28" s="31">
        <v>20.3175</v>
      </c>
      <c r="F28" s="31">
        <v>5.3536</v>
      </c>
      <c r="G28" s="29" t="s">
        <v>793</v>
      </c>
      <c r="H28" s="30" t="s">
        <v>794</v>
      </c>
      <c r="I28" s="21" t="s">
        <v>62</v>
      </c>
      <c r="J28" s="33">
        <v>14.9639</v>
      </c>
      <c r="K28" s="28">
        <v>5</v>
      </c>
      <c r="L28" s="23">
        <v>14.9639</v>
      </c>
      <c r="M28" s="28"/>
      <c r="N28" s="28" t="s">
        <v>790</v>
      </c>
      <c r="O28" s="28" t="s">
        <v>65</v>
      </c>
      <c r="P28" s="28" t="s">
        <v>66</v>
      </c>
      <c r="Q28" s="21"/>
      <c r="R28" s="21" t="s">
        <v>326</v>
      </c>
    </row>
    <row r="29" s="5" customFormat="1" ht="27" spans="1:18">
      <c r="A29" s="31" t="s">
        <v>57</v>
      </c>
      <c r="B29" s="31">
        <v>2022</v>
      </c>
      <c r="C29" s="31" t="s">
        <v>337</v>
      </c>
      <c r="D29" s="31" t="s">
        <v>370</v>
      </c>
      <c r="E29" s="31">
        <v>26.6</v>
      </c>
      <c r="F29" s="31">
        <v>3.172</v>
      </c>
      <c r="G29" s="29" t="s">
        <v>795</v>
      </c>
      <c r="H29" s="30" t="s">
        <v>796</v>
      </c>
      <c r="I29" s="21" t="s">
        <v>62</v>
      </c>
      <c r="J29" s="33">
        <v>23.428</v>
      </c>
      <c r="K29" s="28">
        <v>12</v>
      </c>
      <c r="L29" s="23">
        <v>23.428</v>
      </c>
      <c r="M29" s="28"/>
      <c r="N29" s="28" t="s">
        <v>790</v>
      </c>
      <c r="O29" s="28" t="s">
        <v>65</v>
      </c>
      <c r="P29" s="28" t="s">
        <v>66</v>
      </c>
      <c r="Q29" s="21"/>
      <c r="R29" s="21" t="s">
        <v>326</v>
      </c>
    </row>
    <row r="30" s="5" customFormat="1" ht="27" spans="1:18">
      <c r="A30" s="31" t="s">
        <v>57</v>
      </c>
      <c r="B30" s="31">
        <v>2021</v>
      </c>
      <c r="C30" s="31" t="s">
        <v>58</v>
      </c>
      <c r="D30" s="31" t="s">
        <v>59</v>
      </c>
      <c r="E30" s="31">
        <v>54.48</v>
      </c>
      <c r="F30" s="31">
        <v>26.43</v>
      </c>
      <c r="G30" s="29" t="s">
        <v>60</v>
      </c>
      <c r="H30" s="30" t="s">
        <v>61</v>
      </c>
      <c r="I30" s="21" t="s">
        <v>62</v>
      </c>
      <c r="J30" s="33">
        <v>5.9791</v>
      </c>
      <c r="K30" s="28">
        <v>0</v>
      </c>
      <c r="L30" s="23">
        <v>5.9791</v>
      </c>
      <c r="M30" s="28"/>
      <c r="N30" s="28" t="s">
        <v>64</v>
      </c>
      <c r="O30" s="28" t="s">
        <v>65</v>
      </c>
      <c r="P30" s="28" t="s">
        <v>66</v>
      </c>
      <c r="Q30" s="21"/>
      <c r="R30" s="21" t="s">
        <v>547</v>
      </c>
    </row>
    <row r="31" s="4" customFormat="1" spans="1:18">
      <c r="A31" s="32" t="s">
        <v>696</v>
      </c>
      <c r="B31" s="31"/>
      <c r="C31" s="32"/>
      <c r="D31" s="32"/>
      <c r="E31" s="23">
        <f t="shared" ref="E31:L31" si="3">SUM(E26:E30)</f>
        <v>157.0265</v>
      </c>
      <c r="F31" s="23">
        <f t="shared" si="3"/>
        <v>34.9556</v>
      </c>
      <c r="G31" s="24"/>
      <c r="H31" s="25"/>
      <c r="I31" s="22"/>
      <c r="J31" s="23">
        <f t="shared" si="3"/>
        <v>100</v>
      </c>
      <c r="K31" s="23">
        <f t="shared" si="3"/>
        <v>47</v>
      </c>
      <c r="L31" s="23">
        <f t="shared" si="3"/>
        <v>100</v>
      </c>
      <c r="M31" s="23"/>
      <c r="N31" s="23"/>
      <c r="O31" s="23"/>
      <c r="P31" s="23"/>
      <c r="Q31" s="22"/>
      <c r="R31" s="22"/>
    </row>
    <row r="32" s="5" customFormat="1" ht="27" spans="1:18">
      <c r="A32" s="21" t="s">
        <v>67</v>
      </c>
      <c r="B32" s="21">
        <v>2021</v>
      </c>
      <c r="C32" s="26" t="s">
        <v>548</v>
      </c>
      <c r="D32" s="27" t="s">
        <v>69</v>
      </c>
      <c r="E32" s="33">
        <v>45</v>
      </c>
      <c r="F32" s="28">
        <v>10</v>
      </c>
      <c r="G32" s="29" t="s">
        <v>70</v>
      </c>
      <c r="H32" s="34" t="s">
        <v>71</v>
      </c>
      <c r="I32" s="28" t="s">
        <v>72</v>
      </c>
      <c r="J32" s="33">
        <v>35</v>
      </c>
      <c r="K32" s="28">
        <v>10</v>
      </c>
      <c r="L32" s="23">
        <v>10</v>
      </c>
      <c r="M32" s="49" t="s">
        <v>549</v>
      </c>
      <c r="N32" s="28" t="s">
        <v>74</v>
      </c>
      <c r="O32" s="28" t="s">
        <v>797</v>
      </c>
      <c r="P32" s="28" t="s">
        <v>47</v>
      </c>
      <c r="Q32" s="21"/>
      <c r="R32" s="21" t="s">
        <v>547</v>
      </c>
    </row>
    <row r="33" s="5" customFormat="1" ht="27" spans="1:18">
      <c r="A33" s="21" t="s">
        <v>67</v>
      </c>
      <c r="B33" s="21">
        <v>2023</v>
      </c>
      <c r="C33" s="35" t="s">
        <v>642</v>
      </c>
      <c r="D33" s="35" t="s">
        <v>643</v>
      </c>
      <c r="E33" s="36">
        <v>50</v>
      </c>
      <c r="F33" s="28">
        <v>0</v>
      </c>
      <c r="G33" s="35" t="s">
        <v>798</v>
      </c>
      <c r="H33" s="35" t="s">
        <v>799</v>
      </c>
      <c r="I33" s="28" t="s">
        <v>72</v>
      </c>
      <c r="J33" s="33">
        <v>50</v>
      </c>
      <c r="K33" s="28">
        <v>15</v>
      </c>
      <c r="L33" s="23">
        <v>15</v>
      </c>
      <c r="M33" s="28"/>
      <c r="N33" s="28" t="s">
        <v>800</v>
      </c>
      <c r="O33" s="28" t="s">
        <v>801</v>
      </c>
      <c r="P33" s="28" t="s">
        <v>82</v>
      </c>
      <c r="Q33" s="21"/>
      <c r="R33" s="21" t="s">
        <v>629</v>
      </c>
    </row>
    <row r="34" s="5" customFormat="1" ht="27" spans="1:18">
      <c r="A34" s="21" t="s">
        <v>67</v>
      </c>
      <c r="B34" s="21">
        <v>2022</v>
      </c>
      <c r="C34" s="34" t="s">
        <v>199</v>
      </c>
      <c r="D34" s="37" t="s">
        <v>201</v>
      </c>
      <c r="E34" s="36">
        <v>5</v>
      </c>
      <c r="F34" s="28">
        <v>0</v>
      </c>
      <c r="G34" s="38" t="s">
        <v>802</v>
      </c>
      <c r="H34" s="28" t="s">
        <v>803</v>
      </c>
      <c r="I34" s="28" t="s">
        <v>72</v>
      </c>
      <c r="J34" s="40">
        <v>1.5</v>
      </c>
      <c r="K34" s="40">
        <v>1.5</v>
      </c>
      <c r="L34" s="50">
        <v>1.5</v>
      </c>
      <c r="M34" s="28" t="s">
        <v>200</v>
      </c>
      <c r="N34" s="28" t="s">
        <v>804</v>
      </c>
      <c r="O34" s="28" t="s">
        <v>805</v>
      </c>
      <c r="P34" s="28" t="s">
        <v>806</v>
      </c>
      <c r="Q34" s="21"/>
      <c r="R34" s="21" t="s">
        <v>198</v>
      </c>
    </row>
    <row r="35" s="5" customFormat="1" ht="27" spans="1:18">
      <c r="A35" s="21" t="s">
        <v>67</v>
      </c>
      <c r="B35" s="21"/>
      <c r="C35" s="34" t="s">
        <v>199</v>
      </c>
      <c r="D35" s="34" t="s">
        <v>204</v>
      </c>
      <c r="E35" s="36"/>
      <c r="F35" s="28"/>
      <c r="G35" s="34" t="s">
        <v>807</v>
      </c>
      <c r="H35" s="34" t="s">
        <v>808</v>
      </c>
      <c r="I35" s="28" t="s">
        <v>72</v>
      </c>
      <c r="J35" s="40">
        <v>2.98</v>
      </c>
      <c r="K35" s="40">
        <v>2.98</v>
      </c>
      <c r="L35" s="50">
        <v>2.98</v>
      </c>
      <c r="M35" s="28"/>
      <c r="N35" s="28"/>
      <c r="O35" s="28"/>
      <c r="P35" s="28"/>
      <c r="Q35" s="21"/>
      <c r="R35" s="21" t="s">
        <v>198</v>
      </c>
    </row>
    <row r="36" s="5" customFormat="1" ht="27" spans="1:18">
      <c r="A36" s="21" t="s">
        <v>67</v>
      </c>
      <c r="B36" s="21"/>
      <c r="C36" s="34" t="s">
        <v>199</v>
      </c>
      <c r="D36" s="34" t="s">
        <v>205</v>
      </c>
      <c r="E36" s="36"/>
      <c r="F36" s="28"/>
      <c r="G36" s="34" t="s">
        <v>807</v>
      </c>
      <c r="H36" s="34" t="s">
        <v>808</v>
      </c>
      <c r="I36" s="28" t="s">
        <v>72</v>
      </c>
      <c r="J36" s="40">
        <v>0.52</v>
      </c>
      <c r="K36" s="40">
        <v>0.52</v>
      </c>
      <c r="L36" s="50">
        <v>0.52</v>
      </c>
      <c r="M36" s="28"/>
      <c r="N36" s="28"/>
      <c r="O36" s="28"/>
      <c r="P36" s="28"/>
      <c r="Q36" s="21"/>
      <c r="R36" s="21" t="s">
        <v>198</v>
      </c>
    </row>
    <row r="37" s="5" customFormat="1" ht="27" spans="1:18">
      <c r="A37" s="21" t="s">
        <v>67</v>
      </c>
      <c r="B37" s="21">
        <v>2021</v>
      </c>
      <c r="C37" s="34" t="s">
        <v>75</v>
      </c>
      <c r="D37" s="39" t="s">
        <v>76</v>
      </c>
      <c r="E37" s="40">
        <v>5</v>
      </c>
      <c r="F37" s="40">
        <v>0</v>
      </c>
      <c r="G37" s="34" t="s">
        <v>77</v>
      </c>
      <c r="H37" s="34" t="s">
        <v>78</v>
      </c>
      <c r="I37" s="28" t="s">
        <v>72</v>
      </c>
      <c r="J37" s="40">
        <v>5</v>
      </c>
      <c r="K37" s="40">
        <v>5</v>
      </c>
      <c r="L37" s="50">
        <v>5</v>
      </c>
      <c r="M37" s="28" t="s">
        <v>555</v>
      </c>
      <c r="N37" s="28" t="s">
        <v>80</v>
      </c>
      <c r="O37" s="28" t="s">
        <v>81</v>
      </c>
      <c r="P37" s="28" t="s">
        <v>82</v>
      </c>
      <c r="Q37" s="21"/>
      <c r="R37" s="21" t="s">
        <v>547</v>
      </c>
    </row>
    <row r="38" s="5" customFormat="1" ht="27" spans="1:18">
      <c r="A38" s="21" t="s">
        <v>67</v>
      </c>
      <c r="B38" s="21">
        <v>2021</v>
      </c>
      <c r="C38" s="34" t="s">
        <v>83</v>
      </c>
      <c r="D38" s="39" t="s">
        <v>76</v>
      </c>
      <c r="E38" s="40">
        <v>2.2</v>
      </c>
      <c r="F38" s="40">
        <v>0</v>
      </c>
      <c r="G38" s="34" t="s">
        <v>77</v>
      </c>
      <c r="H38" s="34" t="s">
        <v>78</v>
      </c>
      <c r="I38" s="28" t="s">
        <v>72</v>
      </c>
      <c r="J38" s="40">
        <v>2.2</v>
      </c>
      <c r="K38" s="40">
        <v>2.2</v>
      </c>
      <c r="L38" s="50">
        <v>2.2</v>
      </c>
      <c r="M38" s="28" t="s">
        <v>552</v>
      </c>
      <c r="N38" s="28" t="s">
        <v>80</v>
      </c>
      <c r="O38" s="28" t="s">
        <v>81</v>
      </c>
      <c r="P38" s="28" t="s">
        <v>82</v>
      </c>
      <c r="Q38" s="21"/>
      <c r="R38" s="21" t="s">
        <v>547</v>
      </c>
    </row>
    <row r="39" s="5" customFormat="1" ht="27" spans="1:18">
      <c r="A39" s="21" t="s">
        <v>67</v>
      </c>
      <c r="B39" s="21">
        <v>2021</v>
      </c>
      <c r="C39" s="34" t="s">
        <v>234</v>
      </c>
      <c r="D39" s="35" t="s">
        <v>236</v>
      </c>
      <c r="E39" s="36">
        <v>72</v>
      </c>
      <c r="F39" s="28">
        <v>17.61</v>
      </c>
      <c r="G39" s="35" t="s">
        <v>809</v>
      </c>
      <c r="H39" s="35" t="s">
        <v>810</v>
      </c>
      <c r="I39" s="28" t="s">
        <v>72</v>
      </c>
      <c r="J39" s="51">
        <v>21.0982</v>
      </c>
      <c r="K39" s="28">
        <v>10</v>
      </c>
      <c r="L39" s="23">
        <v>10</v>
      </c>
      <c r="M39" s="28" t="s">
        <v>235</v>
      </c>
      <c r="N39" s="28" t="s">
        <v>811</v>
      </c>
      <c r="O39" s="28" t="s">
        <v>81</v>
      </c>
      <c r="P39" s="28" t="s">
        <v>82</v>
      </c>
      <c r="Q39" s="21"/>
      <c r="R39" s="21" t="s">
        <v>210</v>
      </c>
    </row>
    <row r="40" s="5" customFormat="1" ht="27" spans="1:18">
      <c r="A40" s="21" t="s">
        <v>67</v>
      </c>
      <c r="B40" s="21"/>
      <c r="C40" s="34" t="s">
        <v>234</v>
      </c>
      <c r="D40" s="35" t="s">
        <v>240</v>
      </c>
      <c r="E40" s="36"/>
      <c r="F40" s="28"/>
      <c r="G40" s="35" t="s">
        <v>812</v>
      </c>
      <c r="H40" s="35" t="s">
        <v>813</v>
      </c>
      <c r="I40" s="28" t="s">
        <v>72</v>
      </c>
      <c r="J40" s="51">
        <v>8</v>
      </c>
      <c r="K40" s="28">
        <v>5</v>
      </c>
      <c r="L40" s="23">
        <v>5</v>
      </c>
      <c r="M40" s="28"/>
      <c r="N40" s="28"/>
      <c r="O40" s="28"/>
      <c r="P40" s="28"/>
      <c r="Q40" s="21"/>
      <c r="R40" s="21" t="s">
        <v>210</v>
      </c>
    </row>
    <row r="41" s="5" customFormat="1" ht="27" spans="1:18">
      <c r="A41" s="21" t="s">
        <v>67</v>
      </c>
      <c r="B41" s="21"/>
      <c r="C41" s="34" t="s">
        <v>234</v>
      </c>
      <c r="D41" s="35" t="s">
        <v>242</v>
      </c>
      <c r="E41" s="36"/>
      <c r="F41" s="28"/>
      <c r="G41" s="35" t="s">
        <v>814</v>
      </c>
      <c r="H41" s="35" t="s">
        <v>808</v>
      </c>
      <c r="I41" s="28" t="s">
        <v>72</v>
      </c>
      <c r="J41" s="51">
        <v>9.62546</v>
      </c>
      <c r="K41" s="28">
        <v>9.63</v>
      </c>
      <c r="L41" s="23">
        <v>9.63</v>
      </c>
      <c r="M41" s="28"/>
      <c r="N41" s="28"/>
      <c r="O41" s="28"/>
      <c r="P41" s="28"/>
      <c r="Q41" s="21"/>
      <c r="R41" s="21" t="s">
        <v>210</v>
      </c>
    </row>
    <row r="42" s="5" customFormat="1" ht="27" spans="1:18">
      <c r="A42" s="21" t="s">
        <v>67</v>
      </c>
      <c r="B42" s="21"/>
      <c r="C42" s="34" t="s">
        <v>234</v>
      </c>
      <c r="D42" s="35" t="s">
        <v>241</v>
      </c>
      <c r="E42" s="36"/>
      <c r="F42" s="28"/>
      <c r="G42" s="35" t="s">
        <v>77</v>
      </c>
      <c r="H42" s="35" t="s">
        <v>78</v>
      </c>
      <c r="I42" s="28" t="s">
        <v>72</v>
      </c>
      <c r="J42" s="51">
        <v>9</v>
      </c>
      <c r="K42" s="28">
        <v>5</v>
      </c>
      <c r="L42" s="23">
        <v>5</v>
      </c>
      <c r="M42" s="28"/>
      <c r="N42" s="28"/>
      <c r="O42" s="28"/>
      <c r="P42" s="28"/>
      <c r="Q42" s="21"/>
      <c r="R42" s="21" t="s">
        <v>210</v>
      </c>
    </row>
    <row r="43" s="5" customFormat="1" ht="27" spans="1:18">
      <c r="A43" s="21" t="s">
        <v>67</v>
      </c>
      <c r="B43" s="21"/>
      <c r="C43" s="34" t="s">
        <v>234</v>
      </c>
      <c r="D43" s="35" t="s">
        <v>239</v>
      </c>
      <c r="E43" s="36"/>
      <c r="F43" s="28"/>
      <c r="G43" s="35" t="s">
        <v>815</v>
      </c>
      <c r="H43" s="35" t="s">
        <v>816</v>
      </c>
      <c r="I43" s="28" t="s">
        <v>72</v>
      </c>
      <c r="J43" s="51">
        <v>6.66734</v>
      </c>
      <c r="K43" s="28">
        <v>6.67</v>
      </c>
      <c r="L43" s="23">
        <v>6.67</v>
      </c>
      <c r="M43" s="28"/>
      <c r="N43" s="28"/>
      <c r="O43" s="28"/>
      <c r="P43" s="28"/>
      <c r="Q43" s="21"/>
      <c r="R43" s="21" t="s">
        <v>210</v>
      </c>
    </row>
    <row r="44" s="5" customFormat="1" ht="27" spans="1:18">
      <c r="A44" s="21" t="s">
        <v>67</v>
      </c>
      <c r="B44" s="21"/>
      <c r="C44" s="34" t="s">
        <v>234</v>
      </c>
      <c r="D44" s="35" t="s">
        <v>238</v>
      </c>
      <c r="E44" s="36"/>
      <c r="F44" s="28"/>
      <c r="G44" s="35" t="s">
        <v>815</v>
      </c>
      <c r="H44" s="35" t="s">
        <v>816</v>
      </c>
      <c r="I44" s="28" t="s">
        <v>72</v>
      </c>
      <c r="J44" s="51">
        <v>0.6</v>
      </c>
      <c r="K44" s="28">
        <v>0.6</v>
      </c>
      <c r="L44" s="23">
        <v>0.6</v>
      </c>
      <c r="M44" s="28"/>
      <c r="N44" s="28"/>
      <c r="O44" s="28"/>
      <c r="P44" s="28"/>
      <c r="Q44" s="21"/>
      <c r="R44" s="21" t="s">
        <v>210</v>
      </c>
    </row>
    <row r="45" s="5" customFormat="1" ht="27" spans="1:18">
      <c r="A45" s="21" t="s">
        <v>67</v>
      </c>
      <c r="B45" s="21">
        <v>2022</v>
      </c>
      <c r="C45" s="26" t="s">
        <v>337</v>
      </c>
      <c r="D45" s="34" t="s">
        <v>358</v>
      </c>
      <c r="E45" s="36">
        <v>46.9</v>
      </c>
      <c r="F45" s="28">
        <v>0</v>
      </c>
      <c r="G45" s="28" t="s">
        <v>817</v>
      </c>
      <c r="H45" s="28" t="s">
        <v>818</v>
      </c>
      <c r="I45" s="28" t="s">
        <v>72</v>
      </c>
      <c r="J45" s="40">
        <v>9.74</v>
      </c>
      <c r="K45" s="52">
        <v>5</v>
      </c>
      <c r="L45" s="23">
        <v>5</v>
      </c>
      <c r="M45" s="28" t="s">
        <v>357</v>
      </c>
      <c r="N45" s="28" t="s">
        <v>790</v>
      </c>
      <c r="O45" s="28" t="s">
        <v>797</v>
      </c>
      <c r="P45" s="28" t="s">
        <v>47</v>
      </c>
      <c r="Q45" s="21"/>
      <c r="R45" s="21" t="s">
        <v>326</v>
      </c>
    </row>
    <row r="46" s="5" customFormat="1" ht="27" spans="1:18">
      <c r="A46" s="21" t="s">
        <v>67</v>
      </c>
      <c r="B46" s="21"/>
      <c r="C46" s="26" t="s">
        <v>337</v>
      </c>
      <c r="D46" s="34" t="s">
        <v>360</v>
      </c>
      <c r="E46" s="36"/>
      <c r="F46" s="28"/>
      <c r="G46" s="38" t="s">
        <v>819</v>
      </c>
      <c r="H46" s="34" t="s">
        <v>820</v>
      </c>
      <c r="I46" s="28" t="s">
        <v>72</v>
      </c>
      <c r="J46" s="40">
        <v>21.1921</v>
      </c>
      <c r="K46" s="28">
        <v>9.06</v>
      </c>
      <c r="L46" s="23">
        <v>9.06</v>
      </c>
      <c r="M46" s="28"/>
      <c r="N46" s="28"/>
      <c r="O46" s="28"/>
      <c r="P46" s="28"/>
      <c r="Q46" s="21"/>
      <c r="R46" s="21" t="s">
        <v>326</v>
      </c>
    </row>
    <row r="47" s="5" customFormat="1" ht="27" spans="1:18">
      <c r="A47" s="21" t="s">
        <v>67</v>
      </c>
      <c r="B47" s="21"/>
      <c r="C47" s="26" t="s">
        <v>337</v>
      </c>
      <c r="D47" s="34" t="s">
        <v>361</v>
      </c>
      <c r="E47" s="36"/>
      <c r="F47" s="28"/>
      <c r="G47" s="28" t="s">
        <v>817</v>
      </c>
      <c r="H47" s="28" t="s">
        <v>818</v>
      </c>
      <c r="I47" s="28" t="s">
        <v>72</v>
      </c>
      <c r="J47" s="33">
        <v>14.13</v>
      </c>
      <c r="K47" s="28">
        <v>10</v>
      </c>
      <c r="L47" s="23">
        <v>10</v>
      </c>
      <c r="M47" s="28"/>
      <c r="N47" s="28"/>
      <c r="O47" s="28"/>
      <c r="P47" s="28"/>
      <c r="Q47" s="21"/>
      <c r="R47" s="21" t="s">
        <v>326</v>
      </c>
    </row>
    <row r="48" s="5" customFormat="1" ht="27" spans="1:18">
      <c r="A48" s="21" t="s">
        <v>67</v>
      </c>
      <c r="B48" s="21"/>
      <c r="C48" s="26" t="s">
        <v>337</v>
      </c>
      <c r="D48" s="34" t="s">
        <v>362</v>
      </c>
      <c r="E48" s="36"/>
      <c r="F48" s="28"/>
      <c r="G48" s="34" t="s">
        <v>821</v>
      </c>
      <c r="H48" s="34" t="s">
        <v>821</v>
      </c>
      <c r="I48" s="28" t="s">
        <v>72</v>
      </c>
      <c r="J48" s="33">
        <v>1.84</v>
      </c>
      <c r="K48" s="28">
        <v>1.84</v>
      </c>
      <c r="L48" s="23">
        <v>1.84</v>
      </c>
      <c r="M48" s="28"/>
      <c r="N48" s="28"/>
      <c r="O48" s="28"/>
      <c r="P48" s="28"/>
      <c r="Q48" s="21"/>
      <c r="R48" s="21" t="s">
        <v>326</v>
      </c>
    </row>
    <row r="49" s="6" customFormat="1" spans="1:18">
      <c r="A49" s="41" t="s">
        <v>694</v>
      </c>
      <c r="B49" s="26"/>
      <c r="C49" s="41"/>
      <c r="D49" s="41"/>
      <c r="E49" s="41">
        <f t="shared" ref="E49:K49" si="4">SUM(E36:E48)</f>
        <v>126.1</v>
      </c>
      <c r="F49" s="23">
        <f t="shared" si="4"/>
        <v>17.61</v>
      </c>
      <c r="G49" s="41"/>
      <c r="H49" s="41"/>
      <c r="I49" s="41"/>
      <c r="J49" s="53">
        <f t="shared" si="4"/>
        <v>109.6131</v>
      </c>
      <c r="K49" s="53">
        <f t="shared" si="4"/>
        <v>70.52</v>
      </c>
      <c r="L49" s="23">
        <f>SUM(L32:L48)</f>
        <v>100</v>
      </c>
      <c r="M49" s="23"/>
      <c r="N49" s="23"/>
      <c r="O49" s="23"/>
      <c r="P49" s="23"/>
      <c r="Q49" s="59"/>
      <c r="R49" s="59"/>
    </row>
    <row r="50" s="7" customFormat="1" ht="35" customHeight="1" spans="1:18">
      <c r="A50" s="21" t="s">
        <v>218</v>
      </c>
      <c r="B50" s="21">
        <v>2020</v>
      </c>
      <c r="C50" s="21" t="s">
        <v>219</v>
      </c>
      <c r="D50" s="21" t="s">
        <v>221</v>
      </c>
      <c r="E50" s="21"/>
      <c r="F50" s="21">
        <v>0</v>
      </c>
      <c r="G50" s="21" t="s">
        <v>102</v>
      </c>
      <c r="H50" s="21" t="s">
        <v>103</v>
      </c>
      <c r="I50" s="21" t="s">
        <v>822</v>
      </c>
      <c r="J50" s="21">
        <v>22.1</v>
      </c>
      <c r="K50" s="21">
        <v>22.1</v>
      </c>
      <c r="L50" s="21">
        <v>10</v>
      </c>
      <c r="M50" s="21" t="s">
        <v>220</v>
      </c>
      <c r="N50" s="21" t="s">
        <v>823</v>
      </c>
      <c r="O50" s="21" t="s">
        <v>824</v>
      </c>
      <c r="P50" s="21" t="s">
        <v>824</v>
      </c>
      <c r="Q50" s="21" t="s">
        <v>825</v>
      </c>
      <c r="R50" s="56" t="s">
        <v>210</v>
      </c>
    </row>
    <row r="51" s="8" customFormat="1" ht="35" customHeight="1" spans="1:18">
      <c r="A51" s="21" t="s">
        <v>218</v>
      </c>
      <c r="B51" s="21">
        <v>2020</v>
      </c>
      <c r="C51" s="21" t="s">
        <v>219</v>
      </c>
      <c r="D51" s="21" t="s">
        <v>223</v>
      </c>
      <c r="E51" s="21"/>
      <c r="F51" s="21">
        <v>0</v>
      </c>
      <c r="G51" s="21" t="s">
        <v>826</v>
      </c>
      <c r="H51" s="21" t="s">
        <v>827</v>
      </c>
      <c r="I51" s="21" t="s">
        <v>822</v>
      </c>
      <c r="J51" s="21">
        <v>19.19</v>
      </c>
      <c r="K51" s="21">
        <v>19.19</v>
      </c>
      <c r="L51" s="21">
        <v>10</v>
      </c>
      <c r="M51" s="21" t="s">
        <v>220</v>
      </c>
      <c r="N51" s="21" t="s">
        <v>823</v>
      </c>
      <c r="O51" s="21" t="s">
        <v>824</v>
      </c>
      <c r="P51" s="21" t="s">
        <v>824</v>
      </c>
      <c r="Q51" s="21"/>
      <c r="R51" s="56" t="s">
        <v>210</v>
      </c>
    </row>
    <row r="52" s="8" customFormat="1" ht="35" customHeight="1" spans="1:18">
      <c r="A52" s="21" t="s">
        <v>218</v>
      </c>
      <c r="B52" s="21">
        <v>2020</v>
      </c>
      <c r="C52" s="21" t="s">
        <v>219</v>
      </c>
      <c r="D52" s="21" t="s">
        <v>222</v>
      </c>
      <c r="E52" s="21"/>
      <c r="F52" s="21">
        <v>0</v>
      </c>
      <c r="G52" s="21" t="s">
        <v>828</v>
      </c>
      <c r="H52" s="21" t="s">
        <v>103</v>
      </c>
      <c r="I52" s="21" t="s">
        <v>822</v>
      </c>
      <c r="J52" s="21">
        <v>21.71</v>
      </c>
      <c r="K52" s="21">
        <v>21.71</v>
      </c>
      <c r="L52" s="21">
        <v>0</v>
      </c>
      <c r="M52" s="21" t="s">
        <v>220</v>
      </c>
      <c r="N52" s="21" t="s">
        <v>823</v>
      </c>
      <c r="O52" s="21" t="s">
        <v>824</v>
      </c>
      <c r="P52" s="21" t="s">
        <v>824</v>
      </c>
      <c r="Q52" s="21"/>
      <c r="R52" s="56" t="s">
        <v>210</v>
      </c>
    </row>
    <row r="53" s="8" customFormat="1" ht="59" customHeight="1" spans="1:18">
      <c r="A53" s="21" t="s">
        <v>218</v>
      </c>
      <c r="B53" s="21">
        <v>2023</v>
      </c>
      <c r="C53" s="21" t="s">
        <v>640</v>
      </c>
      <c r="D53" s="21" t="s">
        <v>637</v>
      </c>
      <c r="E53" s="21">
        <v>10</v>
      </c>
      <c r="F53" s="21">
        <v>0</v>
      </c>
      <c r="G53" s="21" t="s">
        <v>829</v>
      </c>
      <c r="H53" s="21" t="s">
        <v>799</v>
      </c>
      <c r="I53" s="21" t="s">
        <v>822</v>
      </c>
      <c r="J53" s="21">
        <v>10</v>
      </c>
      <c r="K53" s="21">
        <v>10</v>
      </c>
      <c r="L53" s="21">
        <v>10</v>
      </c>
      <c r="M53" s="21" t="s">
        <v>636</v>
      </c>
      <c r="N53" s="21" t="s">
        <v>830</v>
      </c>
      <c r="O53" s="21" t="s">
        <v>81</v>
      </c>
      <c r="P53" s="21" t="s">
        <v>82</v>
      </c>
      <c r="Q53" s="21" t="s">
        <v>831</v>
      </c>
      <c r="R53" s="21" t="s">
        <v>629</v>
      </c>
    </row>
    <row r="54" s="8" customFormat="1" ht="64" customHeight="1" spans="1:18">
      <c r="A54" s="21" t="s">
        <v>218</v>
      </c>
      <c r="B54" s="21">
        <v>2023</v>
      </c>
      <c r="C54" s="21" t="s">
        <v>347</v>
      </c>
      <c r="D54" s="21" t="s">
        <v>349</v>
      </c>
      <c r="E54" s="21">
        <v>4</v>
      </c>
      <c r="F54" s="21">
        <v>0</v>
      </c>
      <c r="G54" s="21" t="s">
        <v>832</v>
      </c>
      <c r="H54" s="21" t="s">
        <v>833</v>
      </c>
      <c r="I54" s="21" t="s">
        <v>822</v>
      </c>
      <c r="J54" s="21">
        <v>4</v>
      </c>
      <c r="K54" s="21">
        <v>4</v>
      </c>
      <c r="L54" s="21">
        <v>4</v>
      </c>
      <c r="M54" s="21" t="s">
        <v>348</v>
      </c>
      <c r="N54" s="21" t="s">
        <v>834</v>
      </c>
      <c r="O54" s="21" t="s">
        <v>835</v>
      </c>
      <c r="P54" s="21" t="s">
        <v>836</v>
      </c>
      <c r="Q54" s="21" t="s">
        <v>837</v>
      </c>
      <c r="R54" s="60" t="s">
        <v>326</v>
      </c>
    </row>
    <row r="55" s="8" customFormat="1" ht="35" customHeight="1" spans="1:18">
      <c r="A55" s="21" t="s">
        <v>218</v>
      </c>
      <c r="B55" s="21">
        <v>2023</v>
      </c>
      <c r="C55" s="21" t="s">
        <v>341</v>
      </c>
      <c r="D55" s="21" t="s">
        <v>344</v>
      </c>
      <c r="E55" s="21"/>
      <c r="F55" s="21">
        <v>1.2008</v>
      </c>
      <c r="G55" s="21" t="s">
        <v>838</v>
      </c>
      <c r="H55" s="21" t="s">
        <v>839</v>
      </c>
      <c r="I55" s="21" t="s">
        <v>822</v>
      </c>
      <c r="J55" s="21">
        <v>1</v>
      </c>
      <c r="K55" s="21">
        <v>1</v>
      </c>
      <c r="L55" s="21">
        <v>1</v>
      </c>
      <c r="M55" s="21" t="s">
        <v>342</v>
      </c>
      <c r="N55" s="21" t="s">
        <v>790</v>
      </c>
      <c r="O55" s="21" t="s">
        <v>81</v>
      </c>
      <c r="P55" s="21" t="s">
        <v>82</v>
      </c>
      <c r="Q55" s="21" t="s">
        <v>840</v>
      </c>
      <c r="R55" s="56" t="s">
        <v>326</v>
      </c>
    </row>
    <row r="56" s="8" customFormat="1" ht="35" customHeight="1" spans="1:18">
      <c r="A56" s="21" t="s">
        <v>218</v>
      </c>
      <c r="B56" s="21">
        <v>2023</v>
      </c>
      <c r="C56" s="21" t="s">
        <v>341</v>
      </c>
      <c r="D56" s="21" t="s">
        <v>343</v>
      </c>
      <c r="E56" s="21"/>
      <c r="F56" s="21">
        <v>0</v>
      </c>
      <c r="G56" s="21" t="s">
        <v>838</v>
      </c>
      <c r="H56" s="21" t="s">
        <v>839</v>
      </c>
      <c r="I56" s="21" t="s">
        <v>822</v>
      </c>
      <c r="J56" s="21">
        <v>6</v>
      </c>
      <c r="K56" s="21">
        <v>6</v>
      </c>
      <c r="L56" s="21">
        <v>6</v>
      </c>
      <c r="M56" s="21" t="s">
        <v>342</v>
      </c>
      <c r="N56" s="21" t="s">
        <v>790</v>
      </c>
      <c r="O56" s="21" t="s">
        <v>81</v>
      </c>
      <c r="P56" s="21" t="s">
        <v>82</v>
      </c>
      <c r="Q56" s="21"/>
      <c r="R56" s="56" t="s">
        <v>326</v>
      </c>
    </row>
    <row r="57" s="8" customFormat="1" ht="35" customHeight="1" spans="1:18">
      <c r="A57" s="21" t="s">
        <v>218</v>
      </c>
      <c r="B57" s="21">
        <v>2021</v>
      </c>
      <c r="C57" s="21" t="s">
        <v>226</v>
      </c>
      <c r="D57" s="21" t="s">
        <v>229</v>
      </c>
      <c r="E57" s="21"/>
      <c r="F57" s="21">
        <v>8.5</v>
      </c>
      <c r="G57" s="21" t="s">
        <v>841</v>
      </c>
      <c r="H57" s="21" t="s">
        <v>842</v>
      </c>
      <c r="I57" s="21" t="s">
        <v>822</v>
      </c>
      <c r="J57" s="21">
        <v>10</v>
      </c>
      <c r="K57" s="21">
        <v>10</v>
      </c>
      <c r="L57" s="21">
        <v>10</v>
      </c>
      <c r="M57" s="21" t="s">
        <v>227</v>
      </c>
      <c r="N57" s="21" t="s">
        <v>843</v>
      </c>
      <c r="O57" s="21" t="s">
        <v>844</v>
      </c>
      <c r="P57" s="21" t="s">
        <v>845</v>
      </c>
      <c r="Q57" s="21" t="s">
        <v>846</v>
      </c>
      <c r="R57" s="56" t="s">
        <v>210</v>
      </c>
    </row>
    <row r="58" s="8" customFormat="1" ht="35" customHeight="1" spans="1:18">
      <c r="A58" s="21" t="s">
        <v>218</v>
      </c>
      <c r="B58" s="21">
        <v>2021</v>
      </c>
      <c r="C58" s="21" t="s">
        <v>226</v>
      </c>
      <c r="D58" s="21" t="s">
        <v>228</v>
      </c>
      <c r="E58" s="21"/>
      <c r="F58" s="21">
        <v>0</v>
      </c>
      <c r="G58" s="21" t="s">
        <v>847</v>
      </c>
      <c r="H58" s="21" t="s">
        <v>808</v>
      </c>
      <c r="I58" s="21" t="s">
        <v>822</v>
      </c>
      <c r="J58" s="21">
        <v>12.1</v>
      </c>
      <c r="K58" s="21">
        <v>12.1</v>
      </c>
      <c r="L58" s="21">
        <v>8</v>
      </c>
      <c r="M58" s="21" t="s">
        <v>227</v>
      </c>
      <c r="N58" s="21" t="s">
        <v>843</v>
      </c>
      <c r="O58" s="21" t="s">
        <v>844</v>
      </c>
      <c r="P58" s="21" t="s">
        <v>845</v>
      </c>
      <c r="Q58" s="21"/>
      <c r="R58" s="56" t="s">
        <v>210</v>
      </c>
    </row>
    <row r="59" s="8" customFormat="1" ht="35" customHeight="1" spans="1:18">
      <c r="A59" s="21" t="s">
        <v>218</v>
      </c>
      <c r="B59" s="21">
        <v>2021</v>
      </c>
      <c r="C59" s="21" t="s">
        <v>226</v>
      </c>
      <c r="D59" s="21" t="s">
        <v>230</v>
      </c>
      <c r="E59" s="21"/>
      <c r="F59" s="21">
        <v>0</v>
      </c>
      <c r="G59" s="21" t="s">
        <v>848</v>
      </c>
      <c r="H59" s="21" t="s">
        <v>849</v>
      </c>
      <c r="I59" s="21" t="s">
        <v>822</v>
      </c>
      <c r="J59" s="21">
        <v>20.4</v>
      </c>
      <c r="K59" s="21">
        <v>20.4</v>
      </c>
      <c r="L59" s="21">
        <v>0</v>
      </c>
      <c r="M59" s="21" t="s">
        <v>227</v>
      </c>
      <c r="N59" s="21" t="s">
        <v>843</v>
      </c>
      <c r="O59" s="21" t="s">
        <v>844</v>
      </c>
      <c r="P59" s="21" t="s">
        <v>845</v>
      </c>
      <c r="Q59" s="21"/>
      <c r="R59" s="56" t="s">
        <v>210</v>
      </c>
    </row>
    <row r="60" s="8" customFormat="1" ht="82" customHeight="1" spans="1:18">
      <c r="A60" s="21" t="s">
        <v>218</v>
      </c>
      <c r="B60" s="21">
        <v>2023</v>
      </c>
      <c r="C60" s="21" t="s">
        <v>352</v>
      </c>
      <c r="D60" s="21" t="s">
        <v>354</v>
      </c>
      <c r="E60" s="21">
        <v>62</v>
      </c>
      <c r="F60" s="21">
        <v>0</v>
      </c>
      <c r="G60" s="21" t="s">
        <v>850</v>
      </c>
      <c r="H60" s="21" t="s">
        <v>174</v>
      </c>
      <c r="I60" s="21" t="s">
        <v>822</v>
      </c>
      <c r="J60" s="21">
        <v>62</v>
      </c>
      <c r="K60" s="21">
        <v>62</v>
      </c>
      <c r="L60" s="21">
        <v>11</v>
      </c>
      <c r="M60" s="21" t="s">
        <v>353</v>
      </c>
      <c r="N60" s="21" t="s">
        <v>851</v>
      </c>
      <c r="O60" s="21" t="s">
        <v>81</v>
      </c>
      <c r="P60" s="21" t="s">
        <v>82</v>
      </c>
      <c r="Q60" s="21" t="s">
        <v>852</v>
      </c>
      <c r="R60" s="60" t="s">
        <v>724</v>
      </c>
    </row>
    <row r="61" s="8" customFormat="1" ht="66" customHeight="1" spans="1:18">
      <c r="A61" s="21" t="s">
        <v>218</v>
      </c>
      <c r="B61" s="21">
        <v>2023</v>
      </c>
      <c r="C61" s="21" t="s">
        <v>635</v>
      </c>
      <c r="D61" s="21" t="s">
        <v>637</v>
      </c>
      <c r="E61" s="21">
        <v>50</v>
      </c>
      <c r="F61" s="21">
        <v>0</v>
      </c>
      <c r="G61" s="21" t="s">
        <v>829</v>
      </c>
      <c r="H61" s="21" t="s">
        <v>799</v>
      </c>
      <c r="I61" s="21" t="s">
        <v>822</v>
      </c>
      <c r="J61" s="21">
        <v>50</v>
      </c>
      <c r="K61" s="21">
        <v>50</v>
      </c>
      <c r="L61" s="21">
        <v>10</v>
      </c>
      <c r="M61" s="21" t="s">
        <v>636</v>
      </c>
      <c r="N61" s="21" t="s">
        <v>830</v>
      </c>
      <c r="O61" s="21" t="s">
        <v>81</v>
      </c>
      <c r="P61" s="21" t="s">
        <v>82</v>
      </c>
      <c r="Q61" s="21" t="s">
        <v>853</v>
      </c>
      <c r="R61" s="21" t="s">
        <v>629</v>
      </c>
    </row>
    <row r="62" s="8" customFormat="1" ht="73" customHeight="1" spans="1:18">
      <c r="A62" s="21" t="s">
        <v>218</v>
      </c>
      <c r="B62" s="21">
        <v>2023</v>
      </c>
      <c r="C62" s="21" t="s">
        <v>630</v>
      </c>
      <c r="D62" s="21" t="s">
        <v>632</v>
      </c>
      <c r="E62" s="21">
        <v>30</v>
      </c>
      <c r="F62" s="21">
        <v>0</v>
      </c>
      <c r="G62" s="21" t="s">
        <v>854</v>
      </c>
      <c r="H62" s="21" t="s">
        <v>855</v>
      </c>
      <c r="I62" s="21" t="s">
        <v>822</v>
      </c>
      <c r="J62" s="21">
        <v>30</v>
      </c>
      <c r="K62" s="21">
        <v>30</v>
      </c>
      <c r="L62" s="21">
        <v>20</v>
      </c>
      <c r="M62" s="21" t="s">
        <v>631</v>
      </c>
      <c r="N62" s="21" t="s">
        <v>830</v>
      </c>
      <c r="O62" s="21" t="s">
        <v>81</v>
      </c>
      <c r="P62" s="21" t="s">
        <v>82</v>
      </c>
      <c r="Q62" s="21" t="s">
        <v>856</v>
      </c>
      <c r="R62" s="21" t="s">
        <v>629</v>
      </c>
    </row>
    <row r="63" s="6" customFormat="1" spans="1:18">
      <c r="A63" s="41" t="s">
        <v>690</v>
      </c>
      <c r="B63" s="26"/>
      <c r="C63" s="41"/>
      <c r="D63" s="41"/>
      <c r="E63" s="41">
        <f t="shared" ref="E63:L63" si="5">SUM(E50:E62)</f>
        <v>156</v>
      </c>
      <c r="F63" s="23">
        <f t="shared" si="5"/>
        <v>9.7008</v>
      </c>
      <c r="G63" s="41"/>
      <c r="H63" s="41"/>
      <c r="I63" s="41"/>
      <c r="J63" s="53">
        <f t="shared" si="5"/>
        <v>268.5</v>
      </c>
      <c r="K63" s="53">
        <f t="shared" si="5"/>
        <v>268.5</v>
      </c>
      <c r="L63" s="23">
        <f t="shared" si="5"/>
        <v>100</v>
      </c>
      <c r="M63" s="23"/>
      <c r="N63" s="23"/>
      <c r="O63" s="23"/>
      <c r="P63" s="23"/>
      <c r="Q63" s="59"/>
      <c r="R63" s="59"/>
    </row>
    <row r="64" s="5" customFormat="1" spans="1:18">
      <c r="A64" s="21" t="s">
        <v>211</v>
      </c>
      <c r="B64" s="21">
        <v>2022</v>
      </c>
      <c r="C64" s="26" t="s">
        <v>212</v>
      </c>
      <c r="D64" s="27" t="s">
        <v>214</v>
      </c>
      <c r="E64" s="42">
        <v>0.75</v>
      </c>
      <c r="F64" s="28">
        <v>0</v>
      </c>
      <c r="G64" s="29" t="s">
        <v>735</v>
      </c>
      <c r="H64" s="30" t="s">
        <v>736</v>
      </c>
      <c r="I64" s="28" t="s">
        <v>857</v>
      </c>
      <c r="J64" s="42">
        <v>0.75</v>
      </c>
      <c r="K64" s="28"/>
      <c r="L64" s="54">
        <v>0.463954</v>
      </c>
      <c r="M64" s="28" t="s">
        <v>213</v>
      </c>
      <c r="N64" s="28" t="s">
        <v>843</v>
      </c>
      <c r="O64" s="28" t="s">
        <v>858</v>
      </c>
      <c r="P64" s="28" t="s">
        <v>845</v>
      </c>
      <c r="Q64" s="21"/>
      <c r="R64" s="21" t="s">
        <v>210</v>
      </c>
    </row>
    <row r="65" s="5" customFormat="1" spans="1:18">
      <c r="A65" s="21" t="s">
        <v>211</v>
      </c>
      <c r="B65" s="21">
        <v>2021</v>
      </c>
      <c r="C65" s="26" t="s">
        <v>327</v>
      </c>
      <c r="D65" s="27" t="s">
        <v>329</v>
      </c>
      <c r="E65" s="61">
        <v>36.126846</v>
      </c>
      <c r="F65" s="28">
        <v>0</v>
      </c>
      <c r="G65" s="29" t="s">
        <v>859</v>
      </c>
      <c r="H65" s="30" t="s">
        <v>860</v>
      </c>
      <c r="I65" s="28" t="s">
        <v>857</v>
      </c>
      <c r="J65" s="61">
        <v>36.126846</v>
      </c>
      <c r="K65" s="28">
        <v>18</v>
      </c>
      <c r="L65" s="72">
        <v>36.126846</v>
      </c>
      <c r="M65" s="28" t="s">
        <v>328</v>
      </c>
      <c r="N65" s="28" t="s">
        <v>790</v>
      </c>
      <c r="O65" s="28" t="s">
        <v>797</v>
      </c>
      <c r="P65" s="28" t="s">
        <v>47</v>
      </c>
      <c r="Q65" s="21"/>
      <c r="R65" s="21" t="s">
        <v>326</v>
      </c>
    </row>
    <row r="66" s="5" customFormat="1" spans="1:18">
      <c r="A66" s="21" t="s">
        <v>211</v>
      </c>
      <c r="B66" s="21">
        <v>2021</v>
      </c>
      <c r="C66" s="26" t="s">
        <v>332</v>
      </c>
      <c r="D66" s="27" t="s">
        <v>334</v>
      </c>
      <c r="E66" s="61">
        <v>21.6792</v>
      </c>
      <c r="F66" s="28">
        <v>0</v>
      </c>
      <c r="G66" s="29" t="s">
        <v>861</v>
      </c>
      <c r="H66" s="28" t="s">
        <v>862</v>
      </c>
      <c r="I66" s="28" t="s">
        <v>857</v>
      </c>
      <c r="J66" s="61">
        <v>21.6792</v>
      </c>
      <c r="K66" s="28">
        <v>13</v>
      </c>
      <c r="L66" s="72">
        <v>21.6792</v>
      </c>
      <c r="M66" s="28" t="s">
        <v>333</v>
      </c>
      <c r="N66" s="28" t="s">
        <v>790</v>
      </c>
      <c r="O66" s="28" t="s">
        <v>797</v>
      </c>
      <c r="P66" s="28" t="s">
        <v>47</v>
      </c>
      <c r="Q66" s="21"/>
      <c r="R66" s="21" t="s">
        <v>326</v>
      </c>
    </row>
    <row r="67" s="5" customFormat="1" spans="1:18">
      <c r="A67" s="21" t="s">
        <v>211</v>
      </c>
      <c r="B67" s="21">
        <v>2022</v>
      </c>
      <c r="C67" s="26" t="s">
        <v>337</v>
      </c>
      <c r="D67" s="27" t="s">
        <v>329</v>
      </c>
      <c r="E67" s="61">
        <v>41.73</v>
      </c>
      <c r="F67" s="28">
        <v>0</v>
      </c>
      <c r="G67" s="29" t="s">
        <v>863</v>
      </c>
      <c r="H67" s="30" t="s">
        <v>770</v>
      </c>
      <c r="I67" s="28" t="s">
        <v>857</v>
      </c>
      <c r="J67" s="61">
        <v>41.73</v>
      </c>
      <c r="K67" s="28">
        <v>20</v>
      </c>
      <c r="L67" s="72">
        <v>41.73</v>
      </c>
      <c r="M67" s="28" t="s">
        <v>338</v>
      </c>
      <c r="N67" s="28" t="s">
        <v>790</v>
      </c>
      <c r="O67" s="28" t="s">
        <v>797</v>
      </c>
      <c r="P67" s="28" t="s">
        <v>47</v>
      </c>
      <c r="Q67" s="21"/>
      <c r="R67" s="21" t="s">
        <v>326</v>
      </c>
    </row>
    <row r="68" s="6" customFormat="1" spans="1:18">
      <c r="A68" s="41" t="s">
        <v>688</v>
      </c>
      <c r="B68" s="26"/>
      <c r="C68" s="41"/>
      <c r="D68" s="41"/>
      <c r="E68" s="41">
        <f t="shared" ref="E68:L68" si="6">SUM(E64:E67)</f>
        <v>100.286046</v>
      </c>
      <c r="F68" s="41">
        <f t="shared" si="6"/>
        <v>0</v>
      </c>
      <c r="G68" s="41"/>
      <c r="H68" s="41"/>
      <c r="I68" s="41"/>
      <c r="J68" s="41">
        <f t="shared" si="6"/>
        <v>100.286046</v>
      </c>
      <c r="K68" s="41">
        <f t="shared" si="6"/>
        <v>51</v>
      </c>
      <c r="L68" s="41">
        <f t="shared" si="6"/>
        <v>100</v>
      </c>
      <c r="M68" s="23"/>
      <c r="N68" s="23"/>
      <c r="O68" s="23"/>
      <c r="P68" s="23"/>
      <c r="Q68" s="59"/>
      <c r="R68" s="59"/>
    </row>
    <row r="69" s="9" customFormat="1" spans="1:18">
      <c r="A69" s="21" t="s">
        <v>85</v>
      </c>
      <c r="B69" s="26"/>
      <c r="C69" s="26" t="s">
        <v>378</v>
      </c>
      <c r="D69" s="27" t="s">
        <v>381</v>
      </c>
      <c r="E69" s="28">
        <v>220</v>
      </c>
      <c r="F69" s="28">
        <v>0</v>
      </c>
      <c r="G69" s="21" t="s">
        <v>146</v>
      </c>
      <c r="H69" s="21" t="s">
        <v>864</v>
      </c>
      <c r="I69" s="28" t="s">
        <v>89</v>
      </c>
      <c r="J69" s="61">
        <v>59.3001</v>
      </c>
      <c r="K69" s="28"/>
      <c r="L69" s="23">
        <v>10</v>
      </c>
      <c r="M69" s="28" t="s">
        <v>379</v>
      </c>
      <c r="N69" s="37" t="s">
        <v>865</v>
      </c>
      <c r="O69" s="37" t="s">
        <v>92</v>
      </c>
      <c r="P69" s="37" t="s">
        <v>93</v>
      </c>
      <c r="Q69" s="38"/>
      <c r="R69" s="21" t="s">
        <v>326</v>
      </c>
    </row>
    <row r="70" s="9" customFormat="1" spans="1:18">
      <c r="A70" s="21" t="s">
        <v>85</v>
      </c>
      <c r="B70" s="26"/>
      <c r="C70" s="26" t="s">
        <v>378</v>
      </c>
      <c r="D70" s="27" t="s">
        <v>382</v>
      </c>
      <c r="E70" s="28">
        <v>220</v>
      </c>
      <c r="F70" s="28">
        <v>0</v>
      </c>
      <c r="G70" s="21" t="s">
        <v>149</v>
      </c>
      <c r="H70" s="21" t="s">
        <v>866</v>
      </c>
      <c r="I70" s="28" t="s">
        <v>89</v>
      </c>
      <c r="J70" s="61">
        <v>54.7653</v>
      </c>
      <c r="K70" s="28"/>
      <c r="L70" s="23">
        <v>16</v>
      </c>
      <c r="M70" s="28" t="s">
        <v>379</v>
      </c>
      <c r="N70" s="37" t="s">
        <v>865</v>
      </c>
      <c r="O70" s="37" t="s">
        <v>92</v>
      </c>
      <c r="P70" s="37" t="s">
        <v>93</v>
      </c>
      <c r="Q70" s="38"/>
      <c r="R70" s="21" t="s">
        <v>326</v>
      </c>
    </row>
    <row r="71" s="9" customFormat="1" spans="1:18">
      <c r="A71" s="21" t="s">
        <v>85</v>
      </c>
      <c r="B71" s="26"/>
      <c r="C71" s="26" t="s">
        <v>378</v>
      </c>
      <c r="D71" s="26" t="s">
        <v>383</v>
      </c>
      <c r="E71" s="28">
        <v>220</v>
      </c>
      <c r="F71" s="28">
        <v>0</v>
      </c>
      <c r="G71" s="21" t="s">
        <v>867</v>
      </c>
      <c r="H71" s="21" t="s">
        <v>868</v>
      </c>
      <c r="I71" s="28" t="s">
        <v>89</v>
      </c>
      <c r="J71" s="61">
        <v>106.5315</v>
      </c>
      <c r="K71" s="28"/>
      <c r="L71" s="23">
        <v>13</v>
      </c>
      <c r="M71" s="28" t="s">
        <v>379</v>
      </c>
      <c r="N71" s="37" t="s">
        <v>865</v>
      </c>
      <c r="O71" s="37" t="s">
        <v>92</v>
      </c>
      <c r="P71" s="37" t="s">
        <v>93</v>
      </c>
      <c r="Q71" s="38"/>
      <c r="R71" s="21" t="s">
        <v>326</v>
      </c>
    </row>
    <row r="72" s="9" customFormat="1" spans="1:18">
      <c r="A72" s="21" t="s">
        <v>85</v>
      </c>
      <c r="B72" s="26"/>
      <c r="C72" s="26" t="s">
        <v>378</v>
      </c>
      <c r="D72" s="26" t="s">
        <v>380</v>
      </c>
      <c r="E72" s="28">
        <v>220</v>
      </c>
      <c r="F72" s="28">
        <v>0</v>
      </c>
      <c r="G72" s="21" t="s">
        <v>869</v>
      </c>
      <c r="H72" s="21" t="s">
        <v>870</v>
      </c>
      <c r="I72" s="28" t="s">
        <v>89</v>
      </c>
      <c r="J72" s="61">
        <v>208.0194</v>
      </c>
      <c r="K72" s="28"/>
      <c r="L72" s="23">
        <v>28</v>
      </c>
      <c r="M72" s="28" t="s">
        <v>379</v>
      </c>
      <c r="N72" s="37" t="s">
        <v>865</v>
      </c>
      <c r="O72" s="37" t="s">
        <v>92</v>
      </c>
      <c r="P72" s="37" t="s">
        <v>93</v>
      </c>
      <c r="Q72" s="38"/>
      <c r="R72" s="21" t="s">
        <v>326</v>
      </c>
    </row>
    <row r="73" s="9" customFormat="1" ht="27" spans="1:18">
      <c r="A73" s="21" t="s">
        <v>85</v>
      </c>
      <c r="B73" s="26"/>
      <c r="C73" s="62" t="s">
        <v>560</v>
      </c>
      <c r="D73" s="62" t="s">
        <v>562</v>
      </c>
      <c r="E73" s="28">
        <v>244.32</v>
      </c>
      <c r="F73" s="28">
        <v>10.6074</v>
      </c>
      <c r="G73" s="21" t="s">
        <v>152</v>
      </c>
      <c r="H73" s="62" t="s">
        <v>153</v>
      </c>
      <c r="I73" s="28" t="s">
        <v>89</v>
      </c>
      <c r="J73" s="61">
        <v>22.71</v>
      </c>
      <c r="K73" s="28"/>
      <c r="L73" s="23">
        <v>5</v>
      </c>
      <c r="M73" s="28" t="s">
        <v>561</v>
      </c>
      <c r="N73" s="28" t="s">
        <v>871</v>
      </c>
      <c r="O73" s="37" t="s">
        <v>92</v>
      </c>
      <c r="P73" s="37" t="s">
        <v>93</v>
      </c>
      <c r="Q73" s="38"/>
      <c r="R73" s="21" t="s">
        <v>547</v>
      </c>
    </row>
    <row r="74" s="9" customFormat="1" ht="27" spans="1:18">
      <c r="A74" s="21" t="s">
        <v>85</v>
      </c>
      <c r="B74" s="26"/>
      <c r="C74" s="62" t="s">
        <v>560</v>
      </c>
      <c r="D74" s="62" t="s">
        <v>564</v>
      </c>
      <c r="E74" s="28">
        <v>244.32</v>
      </c>
      <c r="F74" s="28">
        <v>10.6074</v>
      </c>
      <c r="G74" s="21" t="s">
        <v>102</v>
      </c>
      <c r="H74" s="62" t="s">
        <v>167</v>
      </c>
      <c r="I74" s="28" t="s">
        <v>89</v>
      </c>
      <c r="J74" s="61">
        <v>49.73</v>
      </c>
      <c r="K74" s="28"/>
      <c r="L74" s="23">
        <v>7</v>
      </c>
      <c r="M74" s="28" t="s">
        <v>561</v>
      </c>
      <c r="N74" s="28" t="s">
        <v>871</v>
      </c>
      <c r="O74" s="37" t="s">
        <v>92</v>
      </c>
      <c r="P74" s="37" t="s">
        <v>93</v>
      </c>
      <c r="Q74" s="38"/>
      <c r="R74" s="21" t="s">
        <v>547</v>
      </c>
    </row>
    <row r="75" s="9" customFormat="1" ht="27" spans="1:18">
      <c r="A75" s="21" t="s">
        <v>85</v>
      </c>
      <c r="B75" s="26"/>
      <c r="C75" s="62" t="s">
        <v>560</v>
      </c>
      <c r="D75" s="62" t="s">
        <v>568</v>
      </c>
      <c r="E75" s="28">
        <v>100</v>
      </c>
      <c r="F75" s="28">
        <v>25.45</v>
      </c>
      <c r="G75" s="21" t="s">
        <v>872</v>
      </c>
      <c r="H75" s="62" t="s">
        <v>873</v>
      </c>
      <c r="I75" s="28" t="s">
        <v>89</v>
      </c>
      <c r="J75" s="61">
        <v>15.69</v>
      </c>
      <c r="K75" s="28"/>
      <c r="L75" s="23">
        <v>10</v>
      </c>
      <c r="M75" s="28" t="s">
        <v>567</v>
      </c>
      <c r="N75" s="28" t="s">
        <v>871</v>
      </c>
      <c r="O75" s="37" t="s">
        <v>92</v>
      </c>
      <c r="P75" s="37" t="s">
        <v>93</v>
      </c>
      <c r="Q75" s="38"/>
      <c r="R75" s="21" t="s">
        <v>547</v>
      </c>
    </row>
    <row r="76" s="9" customFormat="1" ht="27" spans="1:18">
      <c r="A76" s="21" t="s">
        <v>85</v>
      </c>
      <c r="B76" s="26"/>
      <c r="C76" s="62" t="s">
        <v>560</v>
      </c>
      <c r="D76" s="62" t="s">
        <v>563</v>
      </c>
      <c r="E76" s="28">
        <v>244.32</v>
      </c>
      <c r="F76" s="28">
        <v>10.6074</v>
      </c>
      <c r="G76" s="21" t="s">
        <v>874</v>
      </c>
      <c r="H76" s="62" t="s">
        <v>875</v>
      </c>
      <c r="I76" s="28" t="s">
        <v>89</v>
      </c>
      <c r="J76" s="61">
        <v>33.19</v>
      </c>
      <c r="K76" s="28"/>
      <c r="L76" s="23">
        <v>7</v>
      </c>
      <c r="M76" s="28" t="s">
        <v>561</v>
      </c>
      <c r="N76" s="28" t="s">
        <v>871</v>
      </c>
      <c r="O76" s="37" t="s">
        <v>92</v>
      </c>
      <c r="P76" s="37" t="s">
        <v>93</v>
      </c>
      <c r="Q76" s="38"/>
      <c r="R76" s="21" t="s">
        <v>547</v>
      </c>
    </row>
    <row r="77" s="9" customFormat="1" ht="27" spans="1:18">
      <c r="A77" s="21" t="s">
        <v>85</v>
      </c>
      <c r="B77" s="26"/>
      <c r="C77" s="62" t="s">
        <v>560</v>
      </c>
      <c r="D77" s="62" t="s">
        <v>565</v>
      </c>
      <c r="E77" s="28">
        <v>244.32</v>
      </c>
      <c r="F77" s="28">
        <v>10.6074</v>
      </c>
      <c r="G77" s="21" t="s">
        <v>146</v>
      </c>
      <c r="H77" s="62" t="s">
        <v>876</v>
      </c>
      <c r="I77" s="28" t="s">
        <v>89</v>
      </c>
      <c r="J77" s="61">
        <v>14.62</v>
      </c>
      <c r="K77" s="28"/>
      <c r="L77" s="23">
        <v>4</v>
      </c>
      <c r="M77" s="28" t="s">
        <v>561</v>
      </c>
      <c r="N77" s="28" t="s">
        <v>871</v>
      </c>
      <c r="O77" s="37" t="s">
        <v>92</v>
      </c>
      <c r="P77" s="37" t="s">
        <v>93</v>
      </c>
      <c r="Q77" s="38"/>
      <c r="R77" s="21" t="s">
        <v>547</v>
      </c>
    </row>
    <row r="78" s="6" customFormat="1" spans="1:18">
      <c r="A78" s="22" t="s">
        <v>700</v>
      </c>
      <c r="B78" s="21"/>
      <c r="C78" s="22"/>
      <c r="D78" s="22"/>
      <c r="E78" s="41">
        <f t="shared" ref="E78:L78" si="7">SUM(E69:E77)</f>
        <v>1957.28</v>
      </c>
      <c r="F78" s="41">
        <f t="shared" si="7"/>
        <v>67.8796</v>
      </c>
      <c r="G78" s="41"/>
      <c r="H78" s="41"/>
      <c r="I78" s="41"/>
      <c r="J78" s="41">
        <f t="shared" si="7"/>
        <v>564.5563</v>
      </c>
      <c r="K78" s="41">
        <f t="shared" si="7"/>
        <v>0</v>
      </c>
      <c r="L78" s="41">
        <f t="shared" si="7"/>
        <v>100</v>
      </c>
      <c r="M78" s="23"/>
      <c r="N78" s="23"/>
      <c r="O78" s="23"/>
      <c r="P78" s="23"/>
      <c r="Q78" s="59"/>
      <c r="R78" s="59"/>
    </row>
    <row r="79" s="10" customFormat="1" ht="27" spans="1:18">
      <c r="A79" s="63" t="s">
        <v>100</v>
      </c>
      <c r="B79" s="63">
        <v>2023</v>
      </c>
      <c r="C79" s="63" t="s">
        <v>289</v>
      </c>
      <c r="D79" s="64" t="s">
        <v>291</v>
      </c>
      <c r="E79" s="28">
        <f>(3702900)/10000</f>
        <v>370.29</v>
      </c>
      <c r="F79" s="28">
        <v>0</v>
      </c>
      <c r="G79" s="64" t="s">
        <v>877</v>
      </c>
      <c r="H79" s="64" t="s">
        <v>878</v>
      </c>
      <c r="I79" s="73" t="s">
        <v>104</v>
      </c>
      <c r="J79" s="74">
        <f t="shared" ref="J79:J96" si="8">E79-F79</f>
        <v>370.29</v>
      </c>
      <c r="K79" s="28">
        <v>370.29</v>
      </c>
      <c r="L79" s="23">
        <v>26.440234</v>
      </c>
      <c r="M79" s="73" t="s">
        <v>290</v>
      </c>
      <c r="N79" s="73" t="s">
        <v>879</v>
      </c>
      <c r="O79" s="73" t="s">
        <v>107</v>
      </c>
      <c r="P79" s="73" t="s">
        <v>108</v>
      </c>
      <c r="Q79" s="73"/>
      <c r="R79" s="21" t="s">
        <v>210</v>
      </c>
    </row>
    <row r="80" s="11" customFormat="1" ht="27" spans="1:18">
      <c r="A80" s="46" t="s">
        <v>100</v>
      </c>
      <c r="B80" s="46">
        <v>2020</v>
      </c>
      <c r="C80" s="65" t="s">
        <v>272</v>
      </c>
      <c r="D80" s="30" t="s">
        <v>274</v>
      </c>
      <c r="E80" s="28">
        <v>35</v>
      </c>
      <c r="F80" s="28">
        <v>17.31</v>
      </c>
      <c r="G80" s="30" t="s">
        <v>102</v>
      </c>
      <c r="H80" s="30" t="s">
        <v>103</v>
      </c>
      <c r="I80" s="49" t="s">
        <v>104</v>
      </c>
      <c r="J80" s="75">
        <f t="shared" si="8"/>
        <v>17.69</v>
      </c>
      <c r="K80" s="28">
        <v>8.9</v>
      </c>
      <c r="L80" s="23">
        <v>8.895143</v>
      </c>
      <c r="M80" s="35" t="s">
        <v>273</v>
      </c>
      <c r="N80" s="76" t="s">
        <v>880</v>
      </c>
      <c r="O80" s="49" t="s">
        <v>107</v>
      </c>
      <c r="P80" s="49" t="s">
        <v>108</v>
      </c>
      <c r="Q80" s="49"/>
      <c r="R80" s="21" t="s">
        <v>210</v>
      </c>
    </row>
    <row r="81" s="5" customFormat="1" ht="27" spans="1:18">
      <c r="A81" s="46" t="s">
        <v>100</v>
      </c>
      <c r="B81" s="46">
        <v>2021</v>
      </c>
      <c r="C81" s="65" t="s">
        <v>304</v>
      </c>
      <c r="D81" s="66" t="s">
        <v>305</v>
      </c>
      <c r="E81" s="28">
        <v>164</v>
      </c>
      <c r="F81" s="28">
        <v>24</v>
      </c>
      <c r="G81" s="66" t="s">
        <v>881</v>
      </c>
      <c r="H81" s="66" t="s">
        <v>855</v>
      </c>
      <c r="I81" s="49" t="s">
        <v>104</v>
      </c>
      <c r="J81" s="40">
        <f t="shared" si="8"/>
        <v>140</v>
      </c>
      <c r="K81" s="28">
        <v>140</v>
      </c>
      <c r="L81" s="23">
        <v>15</v>
      </c>
      <c r="M81" s="28" t="s">
        <v>300</v>
      </c>
      <c r="N81" s="28" t="s">
        <v>882</v>
      </c>
      <c r="O81" s="49" t="s">
        <v>107</v>
      </c>
      <c r="P81" s="49" t="s">
        <v>108</v>
      </c>
      <c r="Q81" s="21"/>
      <c r="R81" s="21" t="s">
        <v>210</v>
      </c>
    </row>
    <row r="82" s="12" customFormat="1" ht="40.5" spans="1:18">
      <c r="A82" s="65" t="s">
        <v>100</v>
      </c>
      <c r="B82" s="65">
        <v>2020</v>
      </c>
      <c r="C82" s="65" t="s">
        <v>282</v>
      </c>
      <c r="D82" s="66" t="s">
        <v>283</v>
      </c>
      <c r="E82" s="28">
        <v>35</v>
      </c>
      <c r="F82" s="28">
        <v>30</v>
      </c>
      <c r="G82" s="66" t="s">
        <v>883</v>
      </c>
      <c r="H82" s="66" t="s">
        <v>884</v>
      </c>
      <c r="I82" s="77" t="s">
        <v>104</v>
      </c>
      <c r="J82" s="78">
        <f t="shared" si="8"/>
        <v>5</v>
      </c>
      <c r="K82" s="28">
        <v>5</v>
      </c>
      <c r="L82" s="23">
        <v>5</v>
      </c>
      <c r="M82" s="76" t="s">
        <v>278</v>
      </c>
      <c r="N82" s="76" t="s">
        <v>880</v>
      </c>
      <c r="O82" s="77" t="s">
        <v>107</v>
      </c>
      <c r="P82" s="77" t="s">
        <v>108</v>
      </c>
      <c r="Q82" s="31"/>
      <c r="R82" s="21" t="s">
        <v>210</v>
      </c>
    </row>
    <row r="83" s="12" customFormat="1" ht="27" spans="1:18">
      <c r="A83" s="65" t="s">
        <v>100</v>
      </c>
      <c r="B83" s="65">
        <v>2020</v>
      </c>
      <c r="C83" s="65" t="s">
        <v>285</v>
      </c>
      <c r="D83" s="66" t="s">
        <v>283</v>
      </c>
      <c r="E83" s="28">
        <v>1.714623</v>
      </c>
      <c r="F83" s="28">
        <v>0</v>
      </c>
      <c r="G83" s="66" t="s">
        <v>883</v>
      </c>
      <c r="H83" s="66" t="s">
        <v>884</v>
      </c>
      <c r="I83" s="77" t="s">
        <v>104</v>
      </c>
      <c r="J83" s="78">
        <f t="shared" si="8"/>
        <v>1.714623</v>
      </c>
      <c r="K83" s="28">
        <v>1.714623</v>
      </c>
      <c r="L83" s="23">
        <v>1.714623</v>
      </c>
      <c r="M83" s="76" t="s">
        <v>286</v>
      </c>
      <c r="N83" s="76" t="s">
        <v>880</v>
      </c>
      <c r="O83" s="77" t="s">
        <v>107</v>
      </c>
      <c r="P83" s="77" t="s">
        <v>108</v>
      </c>
      <c r="Q83" s="31"/>
      <c r="R83" s="21" t="s">
        <v>210</v>
      </c>
    </row>
    <row r="84" s="5" customFormat="1" ht="40.5" spans="1:18">
      <c r="A84" s="46" t="s">
        <v>100</v>
      </c>
      <c r="B84" s="46">
        <v>2020</v>
      </c>
      <c r="C84" s="65" t="s">
        <v>277</v>
      </c>
      <c r="D84" s="66" t="s">
        <v>279</v>
      </c>
      <c r="E84" s="28">
        <v>15</v>
      </c>
      <c r="F84" s="28">
        <v>6.67</v>
      </c>
      <c r="G84" s="66" t="s">
        <v>883</v>
      </c>
      <c r="H84" s="66" t="s">
        <v>884</v>
      </c>
      <c r="I84" s="49" t="s">
        <v>885</v>
      </c>
      <c r="J84" s="40">
        <f t="shared" si="8"/>
        <v>8.33</v>
      </c>
      <c r="K84" s="28">
        <v>35.55</v>
      </c>
      <c r="L84" s="23">
        <v>5</v>
      </c>
      <c r="M84" s="28" t="s">
        <v>278</v>
      </c>
      <c r="N84" s="76" t="s">
        <v>880</v>
      </c>
      <c r="O84" s="49" t="s">
        <v>107</v>
      </c>
      <c r="P84" s="49" t="s">
        <v>108</v>
      </c>
      <c r="Q84" s="21"/>
      <c r="R84" s="21" t="s">
        <v>210</v>
      </c>
    </row>
    <row r="85" s="5" customFormat="1" ht="27" spans="1:18">
      <c r="A85" s="46" t="s">
        <v>100</v>
      </c>
      <c r="B85" s="46">
        <v>2020</v>
      </c>
      <c r="C85" s="65" t="s">
        <v>267</v>
      </c>
      <c r="D85" s="66" t="s">
        <v>269</v>
      </c>
      <c r="E85" s="28">
        <v>50</v>
      </c>
      <c r="F85" s="28">
        <v>0</v>
      </c>
      <c r="G85" s="66" t="s">
        <v>102</v>
      </c>
      <c r="H85" s="66" t="s">
        <v>103</v>
      </c>
      <c r="I85" s="49" t="s">
        <v>104</v>
      </c>
      <c r="J85" s="40">
        <f t="shared" si="8"/>
        <v>50</v>
      </c>
      <c r="K85" s="28">
        <v>41</v>
      </c>
      <c r="L85" s="23">
        <v>10</v>
      </c>
      <c r="M85" s="28" t="s">
        <v>268</v>
      </c>
      <c r="N85" s="28" t="s">
        <v>882</v>
      </c>
      <c r="O85" s="49" t="s">
        <v>107</v>
      </c>
      <c r="P85" s="49" t="s">
        <v>108</v>
      </c>
      <c r="Q85" s="21"/>
      <c r="R85" s="21" t="s">
        <v>210</v>
      </c>
    </row>
    <row r="86" s="5" customFormat="1" ht="27" spans="1:18">
      <c r="A86" s="46" t="s">
        <v>100</v>
      </c>
      <c r="B86" s="46">
        <v>2021</v>
      </c>
      <c r="C86" s="65" t="s">
        <v>299</v>
      </c>
      <c r="D86" s="66" t="s">
        <v>301</v>
      </c>
      <c r="E86" s="28">
        <v>36.9</v>
      </c>
      <c r="F86" s="28">
        <v>2.5</v>
      </c>
      <c r="G86" s="66" t="s">
        <v>886</v>
      </c>
      <c r="H86" s="66" t="s">
        <v>887</v>
      </c>
      <c r="I86" s="49" t="s">
        <v>104</v>
      </c>
      <c r="J86" s="40">
        <f t="shared" si="8"/>
        <v>34.4</v>
      </c>
      <c r="K86" s="28">
        <v>31.68</v>
      </c>
      <c r="L86" s="23">
        <v>10</v>
      </c>
      <c r="M86" s="28" t="s">
        <v>300</v>
      </c>
      <c r="N86" s="28" t="s">
        <v>882</v>
      </c>
      <c r="O86" s="49" t="s">
        <v>107</v>
      </c>
      <c r="P86" s="49" t="s">
        <v>108</v>
      </c>
      <c r="Q86" s="21"/>
      <c r="R86" s="21" t="s">
        <v>210</v>
      </c>
    </row>
    <row r="87" s="13" customFormat="1" ht="40.5" spans="1:18">
      <c r="A87" s="63" t="s">
        <v>100</v>
      </c>
      <c r="B87" s="63">
        <v>2021</v>
      </c>
      <c r="C87" s="63" t="s">
        <v>571</v>
      </c>
      <c r="D87" s="64" t="s">
        <v>101</v>
      </c>
      <c r="E87" s="28">
        <v>346.83</v>
      </c>
      <c r="F87" s="28">
        <v>286.83</v>
      </c>
      <c r="G87" s="64" t="s">
        <v>102</v>
      </c>
      <c r="H87" s="64" t="s">
        <v>103</v>
      </c>
      <c r="I87" s="73" t="s">
        <v>104</v>
      </c>
      <c r="J87" s="52">
        <f t="shared" si="8"/>
        <v>60</v>
      </c>
      <c r="K87" s="28">
        <v>60</v>
      </c>
      <c r="L87" s="23">
        <v>10</v>
      </c>
      <c r="M87" s="79" t="s">
        <v>572</v>
      </c>
      <c r="N87" s="79" t="s">
        <v>106</v>
      </c>
      <c r="O87" s="73" t="s">
        <v>107</v>
      </c>
      <c r="P87" s="73" t="s">
        <v>108</v>
      </c>
      <c r="Q87" s="21"/>
      <c r="R87" s="21" t="s">
        <v>547</v>
      </c>
    </row>
    <row r="88" s="13" customFormat="1" ht="27" spans="1:18">
      <c r="A88" s="65" t="s">
        <v>100</v>
      </c>
      <c r="B88" s="65">
        <v>2022</v>
      </c>
      <c r="C88" s="65" t="s">
        <v>307</v>
      </c>
      <c r="D88" s="27" t="s">
        <v>308</v>
      </c>
      <c r="E88" s="28">
        <v>128</v>
      </c>
      <c r="F88" s="28">
        <v>89.32</v>
      </c>
      <c r="G88" s="65" t="s">
        <v>888</v>
      </c>
      <c r="H88" s="66" t="s">
        <v>103</v>
      </c>
      <c r="I88" s="77" t="s">
        <v>104</v>
      </c>
      <c r="J88" s="78">
        <f t="shared" si="8"/>
        <v>38.68</v>
      </c>
      <c r="K88" s="28">
        <v>38.68</v>
      </c>
      <c r="L88" s="23">
        <v>5</v>
      </c>
      <c r="M88" s="76" t="s">
        <v>257</v>
      </c>
      <c r="N88" s="76" t="s">
        <v>889</v>
      </c>
      <c r="O88" s="77" t="s">
        <v>107</v>
      </c>
      <c r="P88" s="77" t="s">
        <v>108</v>
      </c>
      <c r="Q88" s="31"/>
      <c r="R88" s="21" t="s">
        <v>210</v>
      </c>
    </row>
    <row r="89" s="5" customFormat="1" ht="27" spans="1:18">
      <c r="A89" s="46" t="s">
        <v>100</v>
      </c>
      <c r="B89" s="46">
        <v>2018</v>
      </c>
      <c r="C89" s="65" t="s">
        <v>485</v>
      </c>
      <c r="D89" s="37" t="s">
        <v>487</v>
      </c>
      <c r="E89" s="28">
        <v>498</v>
      </c>
      <c r="F89" s="28">
        <v>459.31</v>
      </c>
      <c r="G89" s="65" t="s">
        <v>890</v>
      </c>
      <c r="H89" s="65"/>
      <c r="I89" s="49" t="s">
        <v>104</v>
      </c>
      <c r="J89" s="40">
        <f t="shared" si="8"/>
        <v>38.69</v>
      </c>
      <c r="K89" s="28">
        <v>37.8</v>
      </c>
      <c r="L89" s="23">
        <v>12</v>
      </c>
      <c r="M89" s="28" t="s">
        <v>486</v>
      </c>
      <c r="N89" s="28" t="s">
        <v>891</v>
      </c>
      <c r="O89" s="49" t="s">
        <v>107</v>
      </c>
      <c r="P89" s="49" t="s">
        <v>108</v>
      </c>
      <c r="Q89" s="21"/>
      <c r="R89" s="21" t="s">
        <v>326</v>
      </c>
    </row>
    <row r="90" s="12" customFormat="1" ht="27" spans="1:18">
      <c r="A90" s="65" t="s">
        <v>100</v>
      </c>
      <c r="B90" s="65">
        <v>2021</v>
      </c>
      <c r="C90" s="65" t="s">
        <v>294</v>
      </c>
      <c r="D90" s="66" t="s">
        <v>296</v>
      </c>
      <c r="E90" s="28">
        <v>50</v>
      </c>
      <c r="F90" s="28">
        <v>0</v>
      </c>
      <c r="G90" s="66" t="s">
        <v>892</v>
      </c>
      <c r="H90" s="66" t="s">
        <v>893</v>
      </c>
      <c r="I90" s="49" t="s">
        <v>104</v>
      </c>
      <c r="J90" s="78">
        <f t="shared" si="8"/>
        <v>50</v>
      </c>
      <c r="K90" s="28">
        <v>50</v>
      </c>
      <c r="L90" s="23">
        <v>25</v>
      </c>
      <c r="M90" s="28" t="s">
        <v>295</v>
      </c>
      <c r="N90" s="76" t="s">
        <v>880</v>
      </c>
      <c r="O90" s="49" t="s">
        <v>894</v>
      </c>
      <c r="P90" s="49" t="s">
        <v>895</v>
      </c>
      <c r="Q90" s="31"/>
      <c r="R90" s="21" t="s">
        <v>210</v>
      </c>
    </row>
    <row r="91" s="5" customFormat="1" ht="27" spans="1:18">
      <c r="A91" s="46" t="s">
        <v>248</v>
      </c>
      <c r="B91" s="46">
        <v>2023</v>
      </c>
      <c r="C91" s="65" t="s">
        <v>249</v>
      </c>
      <c r="D91" s="30" t="s">
        <v>251</v>
      </c>
      <c r="E91" s="28">
        <v>303</v>
      </c>
      <c r="F91" s="28">
        <v>0</v>
      </c>
      <c r="G91" s="30" t="s">
        <v>896</v>
      </c>
      <c r="H91" s="30" t="s">
        <v>897</v>
      </c>
      <c r="I91" s="49" t="s">
        <v>104</v>
      </c>
      <c r="J91" s="40">
        <f t="shared" si="8"/>
        <v>303</v>
      </c>
      <c r="K91" s="28">
        <v>80</v>
      </c>
      <c r="L91" s="23">
        <v>10</v>
      </c>
      <c r="M91" s="28" t="s">
        <v>250</v>
      </c>
      <c r="N91" s="28" t="s">
        <v>889</v>
      </c>
      <c r="O91" s="49" t="s">
        <v>107</v>
      </c>
      <c r="P91" s="49" t="s">
        <v>108</v>
      </c>
      <c r="Q91" s="21"/>
      <c r="R91" s="21" t="s">
        <v>210</v>
      </c>
    </row>
    <row r="92" s="5" customFormat="1" ht="27" spans="1:18">
      <c r="A92" s="46" t="s">
        <v>311</v>
      </c>
      <c r="B92" s="46">
        <v>2023</v>
      </c>
      <c r="C92" s="65" t="s">
        <v>261</v>
      </c>
      <c r="D92" s="30" t="s">
        <v>312</v>
      </c>
      <c r="E92" s="28">
        <v>15.95</v>
      </c>
      <c r="F92" s="28">
        <v>0</v>
      </c>
      <c r="G92" s="30" t="s">
        <v>898</v>
      </c>
      <c r="H92" s="30" t="s">
        <v>899</v>
      </c>
      <c r="I92" s="49" t="s">
        <v>104</v>
      </c>
      <c r="J92" s="40">
        <f t="shared" si="8"/>
        <v>15.95</v>
      </c>
      <c r="K92" s="28">
        <v>15.95</v>
      </c>
      <c r="L92" s="23">
        <v>15.95</v>
      </c>
      <c r="M92" s="28" t="s">
        <v>262</v>
      </c>
      <c r="N92" s="28" t="s">
        <v>882</v>
      </c>
      <c r="O92" s="49" t="s">
        <v>107</v>
      </c>
      <c r="P92" s="49" t="s">
        <v>108</v>
      </c>
      <c r="Q92" s="21"/>
      <c r="R92" s="21" t="s">
        <v>210</v>
      </c>
    </row>
    <row r="93" s="5" customFormat="1" ht="27" spans="1:18">
      <c r="A93" s="46" t="s">
        <v>311</v>
      </c>
      <c r="B93" s="46">
        <v>2023</v>
      </c>
      <c r="C93" s="65" t="s">
        <v>261</v>
      </c>
      <c r="D93" s="30" t="s">
        <v>314</v>
      </c>
      <c r="E93" s="28">
        <v>6</v>
      </c>
      <c r="F93" s="28">
        <v>0</v>
      </c>
      <c r="G93" s="30" t="s">
        <v>102</v>
      </c>
      <c r="H93" s="30" t="s">
        <v>103</v>
      </c>
      <c r="I93" s="49" t="s">
        <v>104</v>
      </c>
      <c r="J93" s="40">
        <f t="shared" si="8"/>
        <v>6</v>
      </c>
      <c r="K93" s="28">
        <v>6</v>
      </c>
      <c r="L93" s="23">
        <v>6</v>
      </c>
      <c r="M93" s="28" t="s">
        <v>262</v>
      </c>
      <c r="N93" s="28" t="s">
        <v>882</v>
      </c>
      <c r="O93" s="49" t="s">
        <v>107</v>
      </c>
      <c r="P93" s="49" t="s">
        <v>108</v>
      </c>
      <c r="Q93" s="21"/>
      <c r="R93" s="21" t="s">
        <v>210</v>
      </c>
    </row>
    <row r="94" s="5" customFormat="1" ht="27" spans="1:18">
      <c r="A94" s="46" t="s">
        <v>311</v>
      </c>
      <c r="B94" s="46">
        <v>2023</v>
      </c>
      <c r="C94" s="65" t="s">
        <v>261</v>
      </c>
      <c r="D94" s="30" t="s">
        <v>313</v>
      </c>
      <c r="E94" s="28">
        <v>5</v>
      </c>
      <c r="F94" s="28">
        <v>0</v>
      </c>
      <c r="G94" s="30" t="s">
        <v>900</v>
      </c>
      <c r="H94" s="30" t="s">
        <v>901</v>
      </c>
      <c r="I94" s="49" t="s">
        <v>104</v>
      </c>
      <c r="J94" s="40">
        <f t="shared" si="8"/>
        <v>5</v>
      </c>
      <c r="K94" s="28">
        <v>5</v>
      </c>
      <c r="L94" s="23">
        <v>5</v>
      </c>
      <c r="M94" s="28" t="s">
        <v>262</v>
      </c>
      <c r="N94" s="28" t="s">
        <v>882</v>
      </c>
      <c r="O94" s="49" t="s">
        <v>107</v>
      </c>
      <c r="P94" s="49" t="s">
        <v>108</v>
      </c>
      <c r="Q94" s="21"/>
      <c r="R94" s="21" t="s">
        <v>210</v>
      </c>
    </row>
    <row r="95" s="5" customFormat="1" ht="27" spans="1:18">
      <c r="A95" s="46" t="s">
        <v>255</v>
      </c>
      <c r="B95" s="46">
        <v>2022</v>
      </c>
      <c r="C95" s="65" t="s">
        <v>256</v>
      </c>
      <c r="D95" s="66" t="s">
        <v>258</v>
      </c>
      <c r="E95" s="28">
        <v>594.08</v>
      </c>
      <c r="F95" s="28">
        <v>36.67</v>
      </c>
      <c r="G95" s="66" t="s">
        <v>902</v>
      </c>
      <c r="H95" s="66" t="s">
        <v>903</v>
      </c>
      <c r="I95" s="49" t="s">
        <v>104</v>
      </c>
      <c r="J95" s="40">
        <f t="shared" si="8"/>
        <v>557.41</v>
      </c>
      <c r="K95" s="28">
        <v>201</v>
      </c>
      <c r="L95" s="23">
        <v>20</v>
      </c>
      <c r="M95" s="28" t="s">
        <v>257</v>
      </c>
      <c r="N95" s="28" t="s">
        <v>889</v>
      </c>
      <c r="O95" s="49" t="s">
        <v>107</v>
      </c>
      <c r="P95" s="49" t="s">
        <v>108</v>
      </c>
      <c r="Q95" s="21"/>
      <c r="R95" s="21" t="s">
        <v>210</v>
      </c>
    </row>
    <row r="96" s="5" customFormat="1" ht="27" spans="1:18">
      <c r="A96" s="46" t="s">
        <v>255</v>
      </c>
      <c r="B96" s="46">
        <v>2023</v>
      </c>
      <c r="C96" s="65" t="s">
        <v>261</v>
      </c>
      <c r="D96" s="30" t="s">
        <v>263</v>
      </c>
      <c r="E96" s="28">
        <v>9</v>
      </c>
      <c r="F96" s="28">
        <v>0</v>
      </c>
      <c r="G96" s="30" t="s">
        <v>881</v>
      </c>
      <c r="H96" s="30" t="s">
        <v>855</v>
      </c>
      <c r="I96" s="49" t="s">
        <v>104</v>
      </c>
      <c r="J96" s="40">
        <f t="shared" si="8"/>
        <v>9</v>
      </c>
      <c r="K96" s="28">
        <v>9</v>
      </c>
      <c r="L96" s="23">
        <v>9</v>
      </c>
      <c r="M96" s="28" t="s">
        <v>262</v>
      </c>
      <c r="N96" s="28" t="s">
        <v>882</v>
      </c>
      <c r="O96" s="49" t="s">
        <v>107</v>
      </c>
      <c r="P96" s="49" t="s">
        <v>108</v>
      </c>
      <c r="Q96" s="21"/>
      <c r="R96" s="21" t="s">
        <v>210</v>
      </c>
    </row>
    <row r="97" s="6" customFormat="1" spans="1:18">
      <c r="A97" s="22" t="s">
        <v>706</v>
      </c>
      <c r="B97" s="21"/>
      <c r="C97" s="22"/>
      <c r="D97" s="22" t="s">
        <v>707</v>
      </c>
      <c r="E97" s="23">
        <f t="shared" ref="E97:L97" si="9">SUM(E79:E96)</f>
        <v>2663.764623</v>
      </c>
      <c r="F97" s="23">
        <f t="shared" si="9"/>
        <v>952.61</v>
      </c>
      <c r="G97" s="41"/>
      <c r="H97" s="41"/>
      <c r="I97" s="41"/>
      <c r="J97" s="23">
        <f t="shared" si="9"/>
        <v>1711.154623</v>
      </c>
      <c r="K97" s="23">
        <f t="shared" si="9"/>
        <v>1137.564623</v>
      </c>
      <c r="L97" s="23">
        <f t="shared" si="9"/>
        <v>200</v>
      </c>
      <c r="M97" s="23"/>
      <c r="N97" s="23"/>
      <c r="O97" s="23"/>
      <c r="P97" s="23"/>
      <c r="Q97" s="59"/>
      <c r="R97" s="59"/>
    </row>
    <row r="98" s="5" customFormat="1" ht="30" spans="1:18">
      <c r="A98" s="21" t="s">
        <v>490</v>
      </c>
      <c r="B98" s="67">
        <v>2020</v>
      </c>
      <c r="C98" s="68" t="s">
        <v>491</v>
      </c>
      <c r="D98" s="30" t="s">
        <v>493</v>
      </c>
      <c r="E98" s="30">
        <v>1100</v>
      </c>
      <c r="F98" s="30">
        <v>200</v>
      </c>
      <c r="G98" s="28" t="s">
        <v>904</v>
      </c>
      <c r="H98" s="28" t="s">
        <v>905</v>
      </c>
      <c r="I98" s="28" t="s">
        <v>906</v>
      </c>
      <c r="J98" s="33">
        <v>900</v>
      </c>
      <c r="K98" s="28">
        <f>J98*0.3</f>
        <v>270</v>
      </c>
      <c r="L98" s="23">
        <v>200</v>
      </c>
      <c r="M98" s="28" t="s">
        <v>492</v>
      </c>
      <c r="N98" s="80" t="s">
        <v>907</v>
      </c>
      <c r="O98" s="28" t="s">
        <v>908</v>
      </c>
      <c r="P98" s="28"/>
      <c r="Q98" s="21"/>
      <c r="R98" s="21" t="s">
        <v>326</v>
      </c>
    </row>
    <row r="99" s="4" customFormat="1" ht="14.25" spans="1:18">
      <c r="A99" s="22" t="s">
        <v>717</v>
      </c>
      <c r="B99" s="21"/>
      <c r="C99" s="22"/>
      <c r="D99" s="22"/>
      <c r="E99" s="25">
        <v>1100</v>
      </c>
      <c r="F99" s="25">
        <v>200</v>
      </c>
      <c r="G99" s="23"/>
      <c r="H99" s="23"/>
      <c r="I99" s="23"/>
      <c r="J99" s="53">
        <v>900</v>
      </c>
      <c r="K99" s="23">
        <f>J99*0.3</f>
        <v>270</v>
      </c>
      <c r="L99" s="23">
        <v>200</v>
      </c>
      <c r="M99" s="23"/>
      <c r="N99" s="81"/>
      <c r="O99" s="23"/>
      <c r="P99" s="23"/>
      <c r="Q99" s="22"/>
      <c r="R99" s="22"/>
    </row>
    <row r="100" s="5" customFormat="1" spans="1:18">
      <c r="A100" s="21" t="s">
        <v>653</v>
      </c>
      <c r="B100" s="21">
        <v>2021</v>
      </c>
      <c r="C100" s="30" t="s">
        <v>654</v>
      </c>
      <c r="D100" s="30" t="s">
        <v>656</v>
      </c>
      <c r="E100" s="30">
        <v>8</v>
      </c>
      <c r="F100" s="28">
        <v>0</v>
      </c>
      <c r="G100" s="30" t="s">
        <v>909</v>
      </c>
      <c r="H100" s="30" t="s">
        <v>910</v>
      </c>
      <c r="I100" s="28" t="s">
        <v>911</v>
      </c>
      <c r="J100" s="30">
        <v>8</v>
      </c>
      <c r="K100" s="28"/>
      <c r="L100" s="23">
        <v>8</v>
      </c>
      <c r="M100" s="28" t="s">
        <v>655</v>
      </c>
      <c r="N100" s="28" t="s">
        <v>912</v>
      </c>
      <c r="O100" s="28" t="s">
        <v>913</v>
      </c>
      <c r="P100" s="28" t="s">
        <v>914</v>
      </c>
      <c r="Q100" s="21" t="s">
        <v>915</v>
      </c>
      <c r="R100" s="21" t="s">
        <v>629</v>
      </c>
    </row>
    <row r="101" s="5" customFormat="1" ht="27" spans="1:18">
      <c r="A101" s="21" t="s">
        <v>653</v>
      </c>
      <c r="B101" s="21">
        <v>2022</v>
      </c>
      <c r="C101" s="30" t="s">
        <v>659</v>
      </c>
      <c r="D101" s="30" t="s">
        <v>661</v>
      </c>
      <c r="E101" s="30">
        <v>20.34</v>
      </c>
      <c r="F101" s="28">
        <v>0</v>
      </c>
      <c r="G101" s="30" t="s">
        <v>96</v>
      </c>
      <c r="H101" s="30" t="s">
        <v>916</v>
      </c>
      <c r="I101" s="28" t="s">
        <v>911</v>
      </c>
      <c r="J101" s="30">
        <v>20.34</v>
      </c>
      <c r="K101" s="28"/>
      <c r="L101" s="23">
        <v>20.34</v>
      </c>
      <c r="M101" s="28" t="s">
        <v>660</v>
      </c>
      <c r="N101" s="28" t="s">
        <v>917</v>
      </c>
      <c r="O101" s="28" t="s">
        <v>918</v>
      </c>
      <c r="P101" s="28" t="s">
        <v>914</v>
      </c>
      <c r="Q101" s="21" t="s">
        <v>915</v>
      </c>
      <c r="R101" s="21" t="s">
        <v>629</v>
      </c>
    </row>
    <row r="102" s="14" customFormat="1" spans="1:18">
      <c r="A102" s="69" t="s">
        <v>692</v>
      </c>
      <c r="B102" s="21"/>
      <c r="C102" s="69"/>
      <c r="D102" s="69"/>
      <c r="E102" s="69">
        <f t="shared" ref="E102:L102" si="10">SUM(E100:E101)</f>
        <v>28.34</v>
      </c>
      <c r="F102" s="69">
        <f t="shared" si="10"/>
        <v>0</v>
      </c>
      <c r="G102" s="69"/>
      <c r="H102" s="69"/>
      <c r="I102" s="69"/>
      <c r="J102" s="69">
        <f t="shared" si="10"/>
        <v>28.34</v>
      </c>
      <c r="K102" s="69">
        <f t="shared" si="10"/>
        <v>0</v>
      </c>
      <c r="L102" s="69">
        <f t="shared" si="10"/>
        <v>28.34</v>
      </c>
      <c r="M102" s="69"/>
      <c r="N102" s="69"/>
      <c r="O102" s="69"/>
      <c r="P102" s="69"/>
      <c r="Q102" s="69"/>
      <c r="R102" s="69"/>
    </row>
    <row r="103" s="5" customFormat="1" ht="283.5" spans="1:18">
      <c r="A103" s="21" t="s">
        <v>665</v>
      </c>
      <c r="B103" s="21" t="s">
        <v>919</v>
      </c>
      <c r="C103" s="26"/>
      <c r="D103" s="27" t="s">
        <v>668</v>
      </c>
      <c r="E103" s="36"/>
      <c r="F103" s="28"/>
      <c r="G103" s="29" t="s">
        <v>874</v>
      </c>
      <c r="H103" s="38" t="s">
        <v>920</v>
      </c>
      <c r="I103" s="28" t="s">
        <v>921</v>
      </c>
      <c r="J103" s="21">
        <v>42.615961</v>
      </c>
      <c r="K103" s="21">
        <v>42.615961</v>
      </c>
      <c r="L103" s="22">
        <v>22.303118</v>
      </c>
      <c r="M103" s="28"/>
      <c r="N103" s="28"/>
      <c r="O103" s="28"/>
      <c r="P103" s="28"/>
      <c r="Q103" s="21"/>
      <c r="R103" s="21" t="s">
        <v>629</v>
      </c>
    </row>
    <row r="104" s="5" customFormat="1" ht="283.5" spans="1:18">
      <c r="A104" s="21" t="s">
        <v>665</v>
      </c>
      <c r="B104" s="21" t="s">
        <v>922</v>
      </c>
      <c r="C104" s="26"/>
      <c r="D104" s="27" t="s">
        <v>666</v>
      </c>
      <c r="E104" s="36"/>
      <c r="F104" s="28"/>
      <c r="G104" s="29" t="s">
        <v>874</v>
      </c>
      <c r="H104" s="38" t="s">
        <v>920</v>
      </c>
      <c r="I104" s="28" t="s">
        <v>923</v>
      </c>
      <c r="J104" s="21">
        <v>6.096882</v>
      </c>
      <c r="K104" s="21">
        <v>6.096882</v>
      </c>
      <c r="L104" s="22">
        <v>6.096882</v>
      </c>
      <c r="M104" s="28"/>
      <c r="N104" s="28"/>
      <c r="O104" s="28"/>
      <c r="P104" s="28"/>
      <c r="Q104" s="21"/>
      <c r="R104" s="21" t="s">
        <v>629</v>
      </c>
    </row>
    <row r="105" s="5" customFormat="1" ht="27" spans="1:18">
      <c r="A105" s="21" t="s">
        <v>665</v>
      </c>
      <c r="B105" s="21" t="s">
        <v>924</v>
      </c>
      <c r="C105" s="26"/>
      <c r="D105" s="27" t="s">
        <v>667</v>
      </c>
      <c r="E105" s="36"/>
      <c r="F105" s="28"/>
      <c r="G105" s="29" t="s">
        <v>925</v>
      </c>
      <c r="H105" s="34" t="s">
        <v>926</v>
      </c>
      <c r="I105" s="28" t="s">
        <v>927</v>
      </c>
      <c r="J105" s="21">
        <v>1.6</v>
      </c>
      <c r="K105" s="21">
        <v>0</v>
      </c>
      <c r="L105" s="22">
        <v>1.6</v>
      </c>
      <c r="M105" s="28"/>
      <c r="N105" s="28"/>
      <c r="O105" s="28"/>
      <c r="P105" s="28"/>
      <c r="Q105" s="21"/>
      <c r="R105" s="21" t="s">
        <v>629</v>
      </c>
    </row>
    <row r="106" s="4" customFormat="1" spans="1:18">
      <c r="A106" s="22" t="s">
        <v>711</v>
      </c>
      <c r="B106" s="21"/>
      <c r="C106" s="22"/>
      <c r="D106" s="22"/>
      <c r="E106" s="22"/>
      <c r="F106" s="22"/>
      <c r="G106" s="22"/>
      <c r="H106" s="22"/>
      <c r="I106" s="22"/>
      <c r="J106" s="22">
        <f t="shared" ref="J106:L106" si="11">SUM(J103:J105)</f>
        <v>50.312843</v>
      </c>
      <c r="K106" s="22">
        <f t="shared" si="11"/>
        <v>48.712843</v>
      </c>
      <c r="L106" s="22">
        <f t="shared" si="11"/>
        <v>30</v>
      </c>
      <c r="M106" s="22"/>
      <c r="N106" s="22"/>
      <c r="O106" s="22"/>
      <c r="P106" s="22"/>
      <c r="Q106" s="22"/>
      <c r="R106" s="22"/>
    </row>
    <row r="107" s="5" customFormat="1" ht="27" spans="1:18">
      <c r="A107" s="21" t="s">
        <v>109</v>
      </c>
      <c r="B107" s="21">
        <v>2021</v>
      </c>
      <c r="C107" s="26" t="s">
        <v>579</v>
      </c>
      <c r="D107" s="62" t="s">
        <v>111</v>
      </c>
      <c r="E107" s="70">
        <v>716</v>
      </c>
      <c r="F107" s="36">
        <v>92.6</v>
      </c>
      <c r="G107" s="28" t="s">
        <v>112</v>
      </c>
      <c r="H107" s="28" t="s">
        <v>113</v>
      </c>
      <c r="I107" s="28" t="s">
        <v>114</v>
      </c>
      <c r="J107" s="33">
        <f>E107-F107</f>
        <v>623.4</v>
      </c>
      <c r="K107" s="28">
        <v>5.2</v>
      </c>
      <c r="L107" s="23">
        <v>6</v>
      </c>
      <c r="M107" s="28" t="s">
        <v>580</v>
      </c>
      <c r="N107" s="28" t="s">
        <v>116</v>
      </c>
      <c r="O107" s="28" t="s">
        <v>117</v>
      </c>
      <c r="P107" s="28" t="s">
        <v>118</v>
      </c>
      <c r="Q107" s="21"/>
      <c r="R107" s="21" t="s">
        <v>547</v>
      </c>
    </row>
    <row r="108" s="5" customFormat="1" ht="27" spans="1:18">
      <c r="A108" s="21" t="s">
        <v>109</v>
      </c>
      <c r="B108" s="21"/>
      <c r="C108" s="26" t="s">
        <v>583</v>
      </c>
      <c r="D108" s="30" t="s">
        <v>119</v>
      </c>
      <c r="E108" s="70"/>
      <c r="F108" s="36"/>
      <c r="G108" s="30" t="s">
        <v>120</v>
      </c>
      <c r="H108" s="30" t="s">
        <v>121</v>
      </c>
      <c r="I108" s="28" t="s">
        <v>114</v>
      </c>
      <c r="J108" s="33"/>
      <c r="K108" s="28">
        <v>8.37</v>
      </c>
      <c r="L108" s="23">
        <v>8</v>
      </c>
      <c r="M108" s="28"/>
      <c r="N108" s="28"/>
      <c r="O108" s="28"/>
      <c r="P108" s="28"/>
      <c r="Q108" s="21"/>
      <c r="R108" s="21" t="s">
        <v>547</v>
      </c>
    </row>
    <row r="109" s="5" customFormat="1" spans="1:18">
      <c r="A109" s="21" t="s">
        <v>109</v>
      </c>
      <c r="B109" s="21"/>
      <c r="C109" s="26" t="s">
        <v>585</v>
      </c>
      <c r="D109" s="30" t="s">
        <v>122</v>
      </c>
      <c r="E109" s="70"/>
      <c r="F109" s="36"/>
      <c r="G109" s="30" t="s">
        <v>123</v>
      </c>
      <c r="H109" s="30" t="s">
        <v>124</v>
      </c>
      <c r="I109" s="28" t="s">
        <v>114</v>
      </c>
      <c r="J109" s="33"/>
      <c r="K109" s="28">
        <v>2.35</v>
      </c>
      <c r="L109" s="23">
        <v>6</v>
      </c>
      <c r="M109" s="28"/>
      <c r="N109" s="28"/>
      <c r="O109" s="28"/>
      <c r="P109" s="28"/>
      <c r="Q109" s="21"/>
      <c r="R109" s="21" t="s">
        <v>547</v>
      </c>
    </row>
    <row r="110" s="5" customFormat="1" ht="27" spans="1:18">
      <c r="A110" s="21" t="s">
        <v>109</v>
      </c>
      <c r="B110" s="21"/>
      <c r="C110" s="26" t="s">
        <v>587</v>
      </c>
      <c r="D110" s="30" t="s">
        <v>125</v>
      </c>
      <c r="E110" s="70">
        <v>567</v>
      </c>
      <c r="F110" s="36">
        <v>112</v>
      </c>
      <c r="G110" s="21" t="s">
        <v>126</v>
      </c>
      <c r="H110" s="29" t="s">
        <v>127</v>
      </c>
      <c r="I110" s="28" t="s">
        <v>114</v>
      </c>
      <c r="J110" s="33">
        <f>E110-F110</f>
        <v>455</v>
      </c>
      <c r="K110" s="28">
        <v>25</v>
      </c>
      <c r="L110" s="23">
        <v>9</v>
      </c>
      <c r="M110" s="28"/>
      <c r="N110" s="28"/>
      <c r="O110" s="28"/>
      <c r="P110" s="28"/>
      <c r="Q110" s="21"/>
      <c r="R110" s="21" t="s">
        <v>547</v>
      </c>
    </row>
    <row r="111" s="5" customFormat="1" ht="27" spans="1:18">
      <c r="A111" s="21" t="s">
        <v>109</v>
      </c>
      <c r="B111" s="21"/>
      <c r="C111" s="26" t="s">
        <v>589</v>
      </c>
      <c r="D111" s="30" t="s">
        <v>128</v>
      </c>
      <c r="E111" s="70"/>
      <c r="F111" s="36"/>
      <c r="G111" s="21" t="s">
        <v>129</v>
      </c>
      <c r="H111" s="29" t="s">
        <v>130</v>
      </c>
      <c r="I111" s="28" t="s">
        <v>114</v>
      </c>
      <c r="J111" s="33"/>
      <c r="K111" s="28">
        <v>17</v>
      </c>
      <c r="L111" s="23">
        <v>8</v>
      </c>
      <c r="M111" s="28"/>
      <c r="N111" s="28"/>
      <c r="O111" s="28"/>
      <c r="P111" s="28"/>
      <c r="Q111" s="21"/>
      <c r="R111" s="21" t="s">
        <v>547</v>
      </c>
    </row>
    <row r="112" s="5" customFormat="1" ht="27" spans="1:18">
      <c r="A112" s="21" t="s">
        <v>109</v>
      </c>
      <c r="B112" s="21"/>
      <c r="C112" s="26" t="s">
        <v>591</v>
      </c>
      <c r="D112" s="30" t="s">
        <v>131</v>
      </c>
      <c r="E112" s="70"/>
      <c r="F112" s="36"/>
      <c r="G112" s="21" t="s">
        <v>132</v>
      </c>
      <c r="H112" s="29" t="s">
        <v>133</v>
      </c>
      <c r="I112" s="28" t="s">
        <v>114</v>
      </c>
      <c r="J112" s="33"/>
      <c r="K112" s="28">
        <v>15</v>
      </c>
      <c r="L112" s="23">
        <v>8</v>
      </c>
      <c r="M112" s="28"/>
      <c r="N112" s="28"/>
      <c r="O112" s="28"/>
      <c r="P112" s="28"/>
      <c r="Q112" s="21"/>
      <c r="R112" s="21" t="s">
        <v>547</v>
      </c>
    </row>
    <row r="113" s="5" customFormat="1" ht="27" spans="1:18">
      <c r="A113" s="21" t="s">
        <v>109</v>
      </c>
      <c r="B113" s="21">
        <v>2023</v>
      </c>
      <c r="C113" s="31" t="s">
        <v>593</v>
      </c>
      <c r="D113" s="30" t="s">
        <v>134</v>
      </c>
      <c r="E113" s="36">
        <v>245</v>
      </c>
      <c r="F113" s="36"/>
      <c r="G113" s="30" t="s">
        <v>135</v>
      </c>
      <c r="H113" s="30" t="s">
        <v>136</v>
      </c>
      <c r="I113" s="28" t="s">
        <v>114</v>
      </c>
      <c r="J113" s="33">
        <v>245</v>
      </c>
      <c r="K113" s="28">
        <v>26</v>
      </c>
      <c r="L113" s="23">
        <v>10</v>
      </c>
      <c r="M113" s="28" t="s">
        <v>594</v>
      </c>
      <c r="N113" s="28" t="s">
        <v>138</v>
      </c>
      <c r="O113" s="28" t="s">
        <v>117</v>
      </c>
      <c r="P113" s="28" t="s">
        <v>118</v>
      </c>
      <c r="Q113" s="21"/>
      <c r="R113" s="21" t="s">
        <v>547</v>
      </c>
    </row>
    <row r="114" s="5" customFormat="1" spans="1:18">
      <c r="A114" s="21" t="s">
        <v>109</v>
      </c>
      <c r="B114" s="21"/>
      <c r="C114" s="31" t="s">
        <v>597</v>
      </c>
      <c r="D114" s="30" t="s">
        <v>139</v>
      </c>
      <c r="E114" s="36">
        <v>95</v>
      </c>
      <c r="F114" s="36">
        <v>73.3</v>
      </c>
      <c r="G114" s="30" t="s">
        <v>140</v>
      </c>
      <c r="H114" s="66" t="s">
        <v>141</v>
      </c>
      <c r="I114" s="28" t="s">
        <v>114</v>
      </c>
      <c r="J114" s="33">
        <f>E114-F114</f>
        <v>21.7</v>
      </c>
      <c r="K114" s="76">
        <v>12.15</v>
      </c>
      <c r="L114" s="23">
        <v>5</v>
      </c>
      <c r="M114" s="28"/>
      <c r="N114" s="28"/>
      <c r="O114" s="28"/>
      <c r="P114" s="28"/>
      <c r="Q114" s="21"/>
      <c r="R114" s="21" t="s">
        <v>547</v>
      </c>
    </row>
    <row r="115" s="5" customFormat="1" spans="1:18">
      <c r="A115" s="21" t="s">
        <v>109</v>
      </c>
      <c r="B115" s="21"/>
      <c r="C115" s="31" t="s">
        <v>599</v>
      </c>
      <c r="D115" s="30" t="s">
        <v>142</v>
      </c>
      <c r="E115" s="36"/>
      <c r="F115" s="36"/>
      <c r="G115" s="30" t="s">
        <v>143</v>
      </c>
      <c r="H115" s="66" t="s">
        <v>144</v>
      </c>
      <c r="I115" s="28" t="s">
        <v>114</v>
      </c>
      <c r="J115" s="33"/>
      <c r="K115" s="76">
        <v>9.32</v>
      </c>
      <c r="L115" s="23">
        <v>5</v>
      </c>
      <c r="M115" s="28"/>
      <c r="N115" s="28"/>
      <c r="O115" s="28"/>
      <c r="P115" s="28"/>
      <c r="Q115" s="21"/>
      <c r="R115" s="21" t="s">
        <v>547</v>
      </c>
    </row>
    <row r="116" s="5" customFormat="1" spans="1:18">
      <c r="A116" s="21" t="s">
        <v>109</v>
      </c>
      <c r="B116" s="21"/>
      <c r="C116" s="31" t="s">
        <v>601</v>
      </c>
      <c r="D116" s="30" t="s">
        <v>145</v>
      </c>
      <c r="E116" s="36"/>
      <c r="F116" s="36"/>
      <c r="G116" s="62" t="s">
        <v>146</v>
      </c>
      <c r="H116" s="66" t="s">
        <v>147</v>
      </c>
      <c r="I116" s="28" t="s">
        <v>114</v>
      </c>
      <c r="J116" s="33"/>
      <c r="K116" s="76">
        <v>12.3</v>
      </c>
      <c r="L116" s="23">
        <v>5</v>
      </c>
      <c r="M116" s="28"/>
      <c r="N116" s="28"/>
      <c r="O116" s="28"/>
      <c r="P116" s="28"/>
      <c r="Q116" s="21"/>
      <c r="R116" s="21" t="s">
        <v>547</v>
      </c>
    </row>
    <row r="117" s="5" customFormat="1" spans="1:18">
      <c r="A117" s="21" t="s">
        <v>109</v>
      </c>
      <c r="B117" s="21"/>
      <c r="C117" s="31" t="s">
        <v>603</v>
      </c>
      <c r="D117" s="62" t="s">
        <v>148</v>
      </c>
      <c r="E117" s="36"/>
      <c r="F117" s="36"/>
      <c r="G117" s="30" t="s">
        <v>149</v>
      </c>
      <c r="H117" s="66" t="s">
        <v>150</v>
      </c>
      <c r="I117" s="28" t="s">
        <v>114</v>
      </c>
      <c r="J117" s="33"/>
      <c r="K117" s="76">
        <v>11.67</v>
      </c>
      <c r="L117" s="23">
        <v>5</v>
      </c>
      <c r="M117" s="28"/>
      <c r="N117" s="28"/>
      <c r="O117" s="28"/>
      <c r="P117" s="28"/>
      <c r="Q117" s="21"/>
      <c r="R117" s="21" t="s">
        <v>547</v>
      </c>
    </row>
    <row r="118" s="5" customFormat="1" spans="1:18">
      <c r="A118" s="21" t="s">
        <v>109</v>
      </c>
      <c r="B118" s="21"/>
      <c r="C118" s="31" t="s">
        <v>605</v>
      </c>
      <c r="D118" s="30" t="s">
        <v>151</v>
      </c>
      <c r="E118" s="36"/>
      <c r="F118" s="36"/>
      <c r="G118" s="30" t="s">
        <v>152</v>
      </c>
      <c r="H118" s="66" t="s">
        <v>153</v>
      </c>
      <c r="I118" s="28" t="s">
        <v>114</v>
      </c>
      <c r="J118" s="33"/>
      <c r="K118" s="76">
        <v>42.98</v>
      </c>
      <c r="L118" s="23">
        <v>5</v>
      </c>
      <c r="M118" s="28"/>
      <c r="N118" s="28"/>
      <c r="O118" s="28"/>
      <c r="P118" s="28"/>
      <c r="Q118" s="21"/>
      <c r="R118" s="21" t="s">
        <v>547</v>
      </c>
    </row>
    <row r="119" s="5" customFormat="1" ht="27" spans="1:18">
      <c r="A119" s="21" t="s">
        <v>109</v>
      </c>
      <c r="B119" s="21"/>
      <c r="C119" s="31" t="s">
        <v>607</v>
      </c>
      <c r="D119" s="30" t="s">
        <v>154</v>
      </c>
      <c r="E119" s="36">
        <v>456</v>
      </c>
      <c r="F119" s="36">
        <v>49</v>
      </c>
      <c r="G119" s="30" t="s">
        <v>155</v>
      </c>
      <c r="H119" s="66" t="s">
        <v>156</v>
      </c>
      <c r="I119" s="28" t="s">
        <v>114</v>
      </c>
      <c r="J119" s="33">
        <f>E119-F119</f>
        <v>407</v>
      </c>
      <c r="K119" s="76">
        <v>28.43</v>
      </c>
      <c r="L119" s="23">
        <v>7</v>
      </c>
      <c r="M119" s="28"/>
      <c r="N119" s="28"/>
      <c r="O119" s="28"/>
      <c r="P119" s="28"/>
      <c r="Q119" s="21"/>
      <c r="R119" s="21" t="s">
        <v>547</v>
      </c>
    </row>
    <row r="120" s="5" customFormat="1" ht="27" spans="1:18">
      <c r="A120" s="21" t="s">
        <v>109</v>
      </c>
      <c r="B120" s="21"/>
      <c r="C120" s="31" t="s">
        <v>609</v>
      </c>
      <c r="D120" s="30" t="s">
        <v>157</v>
      </c>
      <c r="E120" s="36"/>
      <c r="F120" s="36"/>
      <c r="G120" s="30" t="s">
        <v>158</v>
      </c>
      <c r="H120" s="66" t="s">
        <v>159</v>
      </c>
      <c r="I120" s="28" t="s">
        <v>114</v>
      </c>
      <c r="J120" s="33"/>
      <c r="K120" s="76">
        <v>25.21</v>
      </c>
      <c r="L120" s="23">
        <v>7</v>
      </c>
      <c r="M120" s="28"/>
      <c r="N120" s="28"/>
      <c r="O120" s="28"/>
      <c r="P120" s="28"/>
      <c r="Q120" s="21"/>
      <c r="R120" s="21" t="s">
        <v>547</v>
      </c>
    </row>
    <row r="121" s="5" customFormat="1" ht="27" spans="1:18">
      <c r="A121" s="21" t="s">
        <v>109</v>
      </c>
      <c r="B121" s="21"/>
      <c r="C121" s="31" t="s">
        <v>611</v>
      </c>
      <c r="D121" s="30" t="s">
        <v>160</v>
      </c>
      <c r="E121" s="36"/>
      <c r="F121" s="36"/>
      <c r="G121" s="62" t="s">
        <v>161</v>
      </c>
      <c r="H121" s="66" t="s">
        <v>162</v>
      </c>
      <c r="I121" s="28" t="s">
        <v>114</v>
      </c>
      <c r="J121" s="33"/>
      <c r="K121" s="76">
        <v>28.88</v>
      </c>
      <c r="L121" s="23">
        <v>6</v>
      </c>
      <c r="M121" s="28"/>
      <c r="N121" s="28"/>
      <c r="O121" s="28"/>
      <c r="P121" s="28"/>
      <c r="Q121" s="21"/>
      <c r="R121" s="21" t="s">
        <v>547</v>
      </c>
    </row>
    <row r="122" s="4" customFormat="1" spans="1:18">
      <c r="A122" s="22" t="s">
        <v>713</v>
      </c>
      <c r="B122" s="21"/>
      <c r="C122" s="22"/>
      <c r="D122" s="22"/>
      <c r="E122" s="71">
        <f t="shared" ref="E122:L122" si="12">SUM(E107:E121)</f>
        <v>2079</v>
      </c>
      <c r="F122" s="71">
        <f t="shared" si="12"/>
        <v>326.9</v>
      </c>
      <c r="G122" s="22"/>
      <c r="H122" s="22"/>
      <c r="I122" s="22"/>
      <c r="J122" s="71">
        <f t="shared" si="12"/>
        <v>1752.1</v>
      </c>
      <c r="K122" s="71">
        <f t="shared" si="12"/>
        <v>269.86</v>
      </c>
      <c r="L122" s="71">
        <f t="shared" si="12"/>
        <v>100</v>
      </c>
      <c r="M122" s="22"/>
      <c r="N122" s="22"/>
      <c r="O122" s="22"/>
      <c r="P122" s="22"/>
      <c r="Q122" s="22"/>
      <c r="R122" s="22"/>
    </row>
    <row r="123" s="5" customFormat="1" ht="27" spans="1:18">
      <c r="A123" s="38" t="s">
        <v>163</v>
      </c>
      <c r="B123" s="21"/>
      <c r="C123" s="26" t="s">
        <v>164</v>
      </c>
      <c r="D123" s="27" t="s">
        <v>165</v>
      </c>
      <c r="E123" s="33">
        <v>237.74</v>
      </c>
      <c r="F123" s="28">
        <v>210.81</v>
      </c>
      <c r="G123" s="29" t="s">
        <v>166</v>
      </c>
      <c r="H123" s="34" t="s">
        <v>167</v>
      </c>
      <c r="I123" s="28" t="s">
        <v>168</v>
      </c>
      <c r="J123" s="33">
        <v>26.9253248</v>
      </c>
      <c r="K123" s="33">
        <v>26.9253248</v>
      </c>
      <c r="L123" s="23">
        <v>20</v>
      </c>
      <c r="M123" s="26" t="s">
        <v>575</v>
      </c>
      <c r="N123" s="37" t="s">
        <v>170</v>
      </c>
      <c r="O123" s="37" t="s">
        <v>81</v>
      </c>
      <c r="P123" s="37" t="s">
        <v>82</v>
      </c>
      <c r="Q123" s="21"/>
      <c r="R123" s="21" t="s">
        <v>547</v>
      </c>
    </row>
    <row r="124" s="5" customFormat="1" ht="27" spans="1:18">
      <c r="A124" s="38"/>
      <c r="B124" s="21"/>
      <c r="C124" s="26" t="s">
        <v>171</v>
      </c>
      <c r="D124" s="27" t="s">
        <v>172</v>
      </c>
      <c r="E124" s="33">
        <v>128.61</v>
      </c>
      <c r="F124" s="28">
        <v>95.51</v>
      </c>
      <c r="G124" s="29" t="s">
        <v>173</v>
      </c>
      <c r="H124" s="34" t="s">
        <v>174</v>
      </c>
      <c r="I124" s="28" t="s">
        <v>168</v>
      </c>
      <c r="J124" s="33">
        <v>33.1030376</v>
      </c>
      <c r="K124" s="33">
        <v>33.1030376</v>
      </c>
      <c r="L124" s="23">
        <v>10</v>
      </c>
      <c r="M124" s="26" t="s">
        <v>625</v>
      </c>
      <c r="N124" s="37" t="s">
        <v>170</v>
      </c>
      <c r="O124" s="37" t="s">
        <v>81</v>
      </c>
      <c r="P124" s="37" t="s">
        <v>82</v>
      </c>
      <c r="Q124" s="21"/>
      <c r="R124" s="21" t="s">
        <v>547</v>
      </c>
    </row>
    <row r="125" s="5" customFormat="1" ht="27" spans="1:18">
      <c r="A125" s="38"/>
      <c r="B125" s="21"/>
      <c r="C125" s="26" t="s">
        <v>171</v>
      </c>
      <c r="D125" s="27" t="s">
        <v>176</v>
      </c>
      <c r="E125" s="33">
        <v>226.39</v>
      </c>
      <c r="F125" s="28">
        <v>171.48</v>
      </c>
      <c r="G125" s="29" t="s">
        <v>177</v>
      </c>
      <c r="H125" s="34" t="s">
        <v>178</v>
      </c>
      <c r="I125" s="28" t="s">
        <v>168</v>
      </c>
      <c r="J125" s="33">
        <v>54.9114536</v>
      </c>
      <c r="K125" s="33">
        <v>54.9114536</v>
      </c>
      <c r="L125" s="23">
        <v>25</v>
      </c>
      <c r="M125" s="26" t="s">
        <v>625</v>
      </c>
      <c r="N125" s="37" t="s">
        <v>170</v>
      </c>
      <c r="O125" s="37" t="s">
        <v>81</v>
      </c>
      <c r="P125" s="37" t="s">
        <v>82</v>
      </c>
      <c r="Q125" s="21"/>
      <c r="R125" s="21" t="s">
        <v>547</v>
      </c>
    </row>
    <row r="126" s="5" customFormat="1" ht="27" spans="1:18">
      <c r="A126" s="38"/>
      <c r="B126" s="21"/>
      <c r="C126" s="26" t="s">
        <v>171</v>
      </c>
      <c r="D126" s="27" t="s">
        <v>179</v>
      </c>
      <c r="E126" s="33">
        <v>90.8</v>
      </c>
      <c r="F126" s="28">
        <v>74.27</v>
      </c>
      <c r="G126" s="29" t="s">
        <v>180</v>
      </c>
      <c r="H126" s="34" t="s">
        <v>181</v>
      </c>
      <c r="I126" s="28" t="s">
        <v>168</v>
      </c>
      <c r="J126" s="33">
        <v>16.5247488</v>
      </c>
      <c r="K126" s="33">
        <v>16.5247488</v>
      </c>
      <c r="L126" s="23">
        <v>10</v>
      </c>
      <c r="M126" s="26" t="s">
        <v>625</v>
      </c>
      <c r="N126" s="37" t="s">
        <v>170</v>
      </c>
      <c r="O126" s="37" t="s">
        <v>81</v>
      </c>
      <c r="P126" s="37" t="s">
        <v>82</v>
      </c>
      <c r="Q126" s="21"/>
      <c r="R126" s="21" t="s">
        <v>547</v>
      </c>
    </row>
    <row r="127" s="5" customFormat="1" ht="27" spans="1:18">
      <c r="A127" s="38"/>
      <c r="B127" s="21"/>
      <c r="C127" s="26" t="s">
        <v>171</v>
      </c>
      <c r="D127" s="27" t="s">
        <v>182</v>
      </c>
      <c r="E127" s="33">
        <v>168.55</v>
      </c>
      <c r="F127" s="28">
        <v>115.88</v>
      </c>
      <c r="G127" s="29" t="s">
        <v>183</v>
      </c>
      <c r="H127" s="34" t="s">
        <v>184</v>
      </c>
      <c r="I127" s="28" t="s">
        <v>168</v>
      </c>
      <c r="J127" s="33">
        <v>52.6675176</v>
      </c>
      <c r="K127" s="33">
        <v>52.6675176</v>
      </c>
      <c r="L127" s="23">
        <v>10</v>
      </c>
      <c r="M127" s="26" t="s">
        <v>625</v>
      </c>
      <c r="N127" s="37" t="s">
        <v>170</v>
      </c>
      <c r="O127" s="37" t="s">
        <v>81</v>
      </c>
      <c r="P127" s="37" t="s">
        <v>82</v>
      </c>
      <c r="Q127" s="21"/>
      <c r="R127" s="21" t="s">
        <v>547</v>
      </c>
    </row>
    <row r="128" s="5" customFormat="1" ht="27" spans="1:18">
      <c r="A128" s="38"/>
      <c r="B128" s="21"/>
      <c r="C128" s="26" t="s">
        <v>185</v>
      </c>
      <c r="D128" s="27" t="s">
        <v>186</v>
      </c>
      <c r="E128" s="33">
        <v>49.3</v>
      </c>
      <c r="F128" s="28">
        <v>10</v>
      </c>
      <c r="G128" s="29" t="s">
        <v>187</v>
      </c>
      <c r="H128" s="34" t="s">
        <v>188</v>
      </c>
      <c r="I128" s="28" t="s">
        <v>189</v>
      </c>
      <c r="J128" s="33">
        <v>39.3</v>
      </c>
      <c r="K128" s="33">
        <v>39.3</v>
      </c>
      <c r="L128" s="23">
        <v>25</v>
      </c>
      <c r="M128" s="26" t="s">
        <v>622</v>
      </c>
      <c r="N128" s="37" t="s">
        <v>191</v>
      </c>
      <c r="O128" s="37" t="s">
        <v>192</v>
      </c>
      <c r="P128" s="37" t="s">
        <v>193</v>
      </c>
      <c r="Q128" s="21"/>
      <c r="R128" s="21" t="s">
        <v>547</v>
      </c>
    </row>
    <row r="129" s="4" customFormat="1" spans="1:18">
      <c r="A129" s="22" t="s">
        <v>709</v>
      </c>
      <c r="B129" s="21"/>
      <c r="C129" s="22"/>
      <c r="D129" s="22"/>
      <c r="E129" s="71">
        <f t="shared" ref="E129:L129" si="13">SUM(E123:E128)</f>
        <v>901.39</v>
      </c>
      <c r="F129" s="71">
        <f t="shared" si="13"/>
        <v>677.95</v>
      </c>
      <c r="G129" s="71"/>
      <c r="H129" s="71"/>
      <c r="I129" s="71"/>
      <c r="J129" s="71">
        <f t="shared" si="13"/>
        <v>223.4320824</v>
      </c>
      <c r="K129" s="71">
        <f t="shared" si="13"/>
        <v>223.4320824</v>
      </c>
      <c r="L129" s="71">
        <f t="shared" si="13"/>
        <v>100</v>
      </c>
      <c r="M129" s="22"/>
      <c r="N129" s="22"/>
      <c r="O129" s="22"/>
      <c r="P129" s="22"/>
      <c r="Q129" s="22"/>
      <c r="R129" s="22"/>
    </row>
    <row r="130" s="5" customFormat="1" ht="94.5" spans="1:18">
      <c r="A130" s="31" t="s">
        <v>460</v>
      </c>
      <c r="B130" s="31">
        <v>2021</v>
      </c>
      <c r="C130" s="82" t="s">
        <v>461</v>
      </c>
      <c r="D130" s="82" t="s">
        <v>466</v>
      </c>
      <c r="E130" s="46">
        <v>30</v>
      </c>
      <c r="F130" s="28"/>
      <c r="G130" s="82"/>
      <c r="H130" s="82"/>
      <c r="I130" s="76" t="s">
        <v>928</v>
      </c>
      <c r="J130" s="46">
        <v>30</v>
      </c>
      <c r="K130" s="28"/>
      <c r="L130" s="89">
        <v>30</v>
      </c>
      <c r="M130" s="28" t="s">
        <v>465</v>
      </c>
      <c r="N130" s="28" t="s">
        <v>929</v>
      </c>
      <c r="O130" s="28" t="s">
        <v>930</v>
      </c>
      <c r="P130" s="28" t="s">
        <v>931</v>
      </c>
      <c r="Q130" s="21" t="s">
        <v>932</v>
      </c>
      <c r="R130" s="21" t="s">
        <v>326</v>
      </c>
    </row>
    <row r="131" s="5" customFormat="1" ht="108" spans="1:18">
      <c r="A131" s="31" t="s">
        <v>460</v>
      </c>
      <c r="B131" s="31">
        <v>2021</v>
      </c>
      <c r="C131" s="82" t="s">
        <v>461</v>
      </c>
      <c r="D131" s="82" t="s">
        <v>463</v>
      </c>
      <c r="E131" s="46">
        <v>58.15844</v>
      </c>
      <c r="F131" s="28"/>
      <c r="G131" s="82"/>
      <c r="H131" s="82"/>
      <c r="I131" s="76" t="s">
        <v>928</v>
      </c>
      <c r="J131" s="46">
        <v>58.15844</v>
      </c>
      <c r="K131" s="28"/>
      <c r="L131" s="89">
        <v>58.15844</v>
      </c>
      <c r="M131" s="28" t="s">
        <v>462</v>
      </c>
      <c r="N131" s="28" t="s">
        <v>933</v>
      </c>
      <c r="O131" s="28" t="s">
        <v>934</v>
      </c>
      <c r="P131" s="28" t="s">
        <v>935</v>
      </c>
      <c r="Q131" s="21" t="s">
        <v>936</v>
      </c>
      <c r="R131" s="21" t="s">
        <v>326</v>
      </c>
    </row>
    <row r="132" s="5" customFormat="1" ht="27" spans="1:18">
      <c r="A132" s="31" t="s">
        <v>460</v>
      </c>
      <c r="B132" s="31">
        <v>2022</v>
      </c>
      <c r="C132" s="82" t="s">
        <v>469</v>
      </c>
      <c r="D132" s="82" t="s">
        <v>471</v>
      </c>
      <c r="E132" s="83">
        <v>150</v>
      </c>
      <c r="F132" s="28">
        <v>97</v>
      </c>
      <c r="G132" s="82"/>
      <c r="H132" s="82"/>
      <c r="I132" s="76" t="s">
        <v>928</v>
      </c>
      <c r="J132" s="83">
        <v>52.0983</v>
      </c>
      <c r="K132" s="28"/>
      <c r="L132" s="90">
        <v>52.0983</v>
      </c>
      <c r="M132" s="28" t="s">
        <v>470</v>
      </c>
      <c r="N132" s="28" t="s">
        <v>929</v>
      </c>
      <c r="O132" s="28" t="s">
        <v>66</v>
      </c>
      <c r="P132" s="28" t="s">
        <v>65</v>
      </c>
      <c r="Q132" s="21"/>
      <c r="R132" s="21" t="s">
        <v>326</v>
      </c>
    </row>
    <row r="133" s="5" customFormat="1" ht="40.5" spans="1:18">
      <c r="A133" s="31" t="s">
        <v>460</v>
      </c>
      <c r="B133" s="31">
        <v>2023</v>
      </c>
      <c r="C133" s="82" t="s">
        <v>479</v>
      </c>
      <c r="D133" s="82" t="s">
        <v>481</v>
      </c>
      <c r="E133" s="83">
        <v>100</v>
      </c>
      <c r="F133" s="28"/>
      <c r="G133" s="29"/>
      <c r="H133" s="30"/>
      <c r="I133" s="76" t="s">
        <v>928</v>
      </c>
      <c r="J133" s="83">
        <v>100</v>
      </c>
      <c r="K133" s="28"/>
      <c r="L133" s="89">
        <v>100</v>
      </c>
      <c r="M133" s="91" t="s">
        <v>480</v>
      </c>
      <c r="N133" s="28" t="s">
        <v>929</v>
      </c>
      <c r="O133" s="28" t="s">
        <v>66</v>
      </c>
      <c r="P133" s="28" t="s">
        <v>65</v>
      </c>
      <c r="Q133" s="21"/>
      <c r="R133" s="21" t="s">
        <v>326</v>
      </c>
    </row>
    <row r="134" s="5" customFormat="1" ht="27" spans="1:18">
      <c r="A134" s="31" t="s">
        <v>460</v>
      </c>
      <c r="B134" s="31">
        <v>2023</v>
      </c>
      <c r="C134" s="82" t="s">
        <v>474</v>
      </c>
      <c r="D134" s="82" t="s">
        <v>476</v>
      </c>
      <c r="E134" s="83">
        <v>100</v>
      </c>
      <c r="F134" s="28"/>
      <c r="G134" s="29"/>
      <c r="H134" s="30"/>
      <c r="I134" s="76" t="s">
        <v>928</v>
      </c>
      <c r="J134" s="83">
        <v>100</v>
      </c>
      <c r="K134" s="28"/>
      <c r="L134" s="89">
        <v>100</v>
      </c>
      <c r="M134" s="91" t="s">
        <v>475</v>
      </c>
      <c r="N134" s="28" t="s">
        <v>929</v>
      </c>
      <c r="O134" s="28" t="s">
        <v>66</v>
      </c>
      <c r="P134" s="28" t="s">
        <v>65</v>
      </c>
      <c r="Q134" s="21"/>
      <c r="R134" s="21" t="s">
        <v>326</v>
      </c>
    </row>
    <row r="135" s="14" customFormat="1" spans="1:18">
      <c r="A135" s="69" t="s">
        <v>704</v>
      </c>
      <c r="B135" s="31"/>
      <c r="C135" s="69"/>
      <c r="D135" s="69"/>
      <c r="E135" s="84">
        <f t="shared" ref="E135:L135" si="14">SUM(E130:E134)</f>
        <v>438.15844</v>
      </c>
      <c r="F135" s="84">
        <f t="shared" si="14"/>
        <v>97</v>
      </c>
      <c r="G135" s="85"/>
      <c r="H135" s="86"/>
      <c r="I135" s="92"/>
      <c r="J135" s="84">
        <f t="shared" si="14"/>
        <v>340.25674</v>
      </c>
      <c r="K135" s="84">
        <f t="shared" si="14"/>
        <v>0</v>
      </c>
      <c r="L135" s="84">
        <f t="shared" si="14"/>
        <v>340.25674</v>
      </c>
      <c r="M135" s="93"/>
      <c r="N135" s="92"/>
      <c r="O135" s="92"/>
      <c r="P135" s="92"/>
      <c r="Q135" s="69"/>
      <c r="R135" s="69"/>
    </row>
    <row r="136" s="5" customFormat="1" ht="67.5" spans="1:18">
      <c r="A136" s="21" t="s">
        <v>387</v>
      </c>
      <c r="B136" s="21">
        <v>2020</v>
      </c>
      <c r="C136" s="26" t="s">
        <v>388</v>
      </c>
      <c r="D136" s="27" t="s">
        <v>390</v>
      </c>
      <c r="E136" s="33">
        <v>923</v>
      </c>
      <c r="F136" s="28">
        <v>519.9</v>
      </c>
      <c r="G136" s="26" t="s">
        <v>874</v>
      </c>
      <c r="H136" s="28" t="s">
        <v>937</v>
      </c>
      <c r="I136" s="21" t="s">
        <v>938</v>
      </c>
      <c r="J136" s="33">
        <v>101.21</v>
      </c>
      <c r="K136" s="28"/>
      <c r="L136" s="53">
        <v>30</v>
      </c>
      <c r="M136" s="37" t="s">
        <v>389</v>
      </c>
      <c r="N136" s="37" t="s">
        <v>790</v>
      </c>
      <c r="O136" s="37" t="s">
        <v>939</v>
      </c>
      <c r="P136" s="37" t="s">
        <v>82</v>
      </c>
      <c r="Q136" s="26" t="s">
        <v>940</v>
      </c>
      <c r="R136" s="21" t="s">
        <v>326</v>
      </c>
    </row>
    <row r="137" s="5" customFormat="1" ht="94.5" spans="1:18">
      <c r="A137" s="21" t="s">
        <v>387</v>
      </c>
      <c r="B137" s="21"/>
      <c r="C137" s="26" t="s">
        <v>393</v>
      </c>
      <c r="D137" s="27" t="s">
        <v>394</v>
      </c>
      <c r="E137" s="33"/>
      <c r="F137" s="28"/>
      <c r="G137" s="26" t="s">
        <v>941</v>
      </c>
      <c r="H137" s="30" t="s">
        <v>942</v>
      </c>
      <c r="I137" s="21" t="s">
        <v>938</v>
      </c>
      <c r="J137" s="33">
        <v>132.01</v>
      </c>
      <c r="K137" s="28"/>
      <c r="L137" s="53">
        <v>30</v>
      </c>
      <c r="M137" s="37" t="s">
        <v>389</v>
      </c>
      <c r="N137" s="37" t="s">
        <v>790</v>
      </c>
      <c r="O137" s="37" t="s">
        <v>939</v>
      </c>
      <c r="P137" s="37" t="s">
        <v>82</v>
      </c>
      <c r="Q137" s="26" t="s">
        <v>943</v>
      </c>
      <c r="R137" s="21" t="s">
        <v>326</v>
      </c>
    </row>
    <row r="138" s="5" customFormat="1" ht="94.5" spans="1:18">
      <c r="A138" s="21" t="s">
        <v>387</v>
      </c>
      <c r="B138" s="21"/>
      <c r="C138" s="26" t="s">
        <v>396</v>
      </c>
      <c r="D138" s="27" t="s">
        <v>397</v>
      </c>
      <c r="E138" s="33"/>
      <c r="F138" s="28"/>
      <c r="G138" s="26" t="s">
        <v>944</v>
      </c>
      <c r="H138" s="30" t="s">
        <v>945</v>
      </c>
      <c r="I138" s="21" t="s">
        <v>938</v>
      </c>
      <c r="J138" s="33">
        <v>122.88</v>
      </c>
      <c r="K138" s="28"/>
      <c r="L138" s="53">
        <v>30</v>
      </c>
      <c r="M138" s="37" t="s">
        <v>389</v>
      </c>
      <c r="N138" s="37" t="s">
        <v>790</v>
      </c>
      <c r="O138" s="37" t="s">
        <v>939</v>
      </c>
      <c r="P138" s="37" t="s">
        <v>82</v>
      </c>
      <c r="Q138" s="26" t="s">
        <v>946</v>
      </c>
      <c r="R138" s="21" t="s">
        <v>326</v>
      </c>
    </row>
    <row r="139" s="5" customFormat="1" ht="54" spans="1:18">
      <c r="A139" s="21" t="s">
        <v>387</v>
      </c>
      <c r="B139" s="21"/>
      <c r="C139" s="26" t="s">
        <v>399</v>
      </c>
      <c r="D139" s="27" t="s">
        <v>400</v>
      </c>
      <c r="E139" s="33"/>
      <c r="F139" s="28"/>
      <c r="G139" s="87" t="s">
        <v>947</v>
      </c>
      <c r="H139" s="30" t="s">
        <v>948</v>
      </c>
      <c r="I139" s="21" t="s">
        <v>938</v>
      </c>
      <c r="J139" s="33">
        <v>13.1</v>
      </c>
      <c r="K139" s="28"/>
      <c r="L139" s="53">
        <v>13.1</v>
      </c>
      <c r="M139" s="37" t="s">
        <v>389</v>
      </c>
      <c r="N139" s="37" t="s">
        <v>790</v>
      </c>
      <c r="O139" s="37" t="s">
        <v>939</v>
      </c>
      <c r="P139" s="37" t="s">
        <v>82</v>
      </c>
      <c r="Q139" s="87" t="s">
        <v>949</v>
      </c>
      <c r="R139" s="21" t="s">
        <v>326</v>
      </c>
    </row>
    <row r="140" s="5" customFormat="1" ht="40.5" spans="1:18">
      <c r="A140" s="21" t="s">
        <v>387</v>
      </c>
      <c r="B140" s="21"/>
      <c r="C140" s="26" t="s">
        <v>402</v>
      </c>
      <c r="D140" s="27" t="s">
        <v>403</v>
      </c>
      <c r="E140" s="33"/>
      <c r="F140" s="28"/>
      <c r="G140" s="87" t="s">
        <v>146</v>
      </c>
      <c r="H140" s="30" t="s">
        <v>950</v>
      </c>
      <c r="I140" s="21" t="s">
        <v>938</v>
      </c>
      <c r="J140" s="33">
        <v>34.94</v>
      </c>
      <c r="K140" s="28"/>
      <c r="L140" s="53">
        <v>10</v>
      </c>
      <c r="M140" s="37" t="s">
        <v>389</v>
      </c>
      <c r="N140" s="37" t="s">
        <v>790</v>
      </c>
      <c r="O140" s="37" t="s">
        <v>939</v>
      </c>
      <c r="P140" s="37" t="s">
        <v>82</v>
      </c>
      <c r="Q140" s="87" t="s">
        <v>951</v>
      </c>
      <c r="R140" s="21" t="s">
        <v>326</v>
      </c>
    </row>
    <row r="141" s="5" customFormat="1" ht="54" spans="1:18">
      <c r="A141" s="21" t="s">
        <v>387</v>
      </c>
      <c r="B141" s="21"/>
      <c r="C141" s="26" t="s">
        <v>405</v>
      </c>
      <c r="D141" s="27" t="s">
        <v>406</v>
      </c>
      <c r="E141" s="33"/>
      <c r="F141" s="28"/>
      <c r="G141" s="87" t="s">
        <v>952</v>
      </c>
      <c r="H141" s="30" t="s">
        <v>950</v>
      </c>
      <c r="I141" s="21" t="s">
        <v>938</v>
      </c>
      <c r="J141" s="33">
        <v>50.11</v>
      </c>
      <c r="K141" s="28"/>
      <c r="L141" s="53">
        <v>10</v>
      </c>
      <c r="M141" s="37" t="s">
        <v>389</v>
      </c>
      <c r="N141" s="37" t="s">
        <v>790</v>
      </c>
      <c r="O141" s="37" t="s">
        <v>939</v>
      </c>
      <c r="P141" s="37" t="s">
        <v>82</v>
      </c>
      <c r="Q141" s="87" t="s">
        <v>953</v>
      </c>
      <c r="R141" s="21" t="s">
        <v>326</v>
      </c>
    </row>
    <row r="142" s="5" customFormat="1" ht="67.5" spans="1:18">
      <c r="A142" s="21" t="s">
        <v>387</v>
      </c>
      <c r="B142" s="21"/>
      <c r="C142" s="26" t="s">
        <v>408</v>
      </c>
      <c r="D142" s="27" t="s">
        <v>409</v>
      </c>
      <c r="E142" s="33"/>
      <c r="F142" s="28"/>
      <c r="G142" s="87" t="s">
        <v>952</v>
      </c>
      <c r="H142" s="30" t="s">
        <v>954</v>
      </c>
      <c r="I142" s="21" t="s">
        <v>938</v>
      </c>
      <c r="J142" s="33">
        <v>35.42</v>
      </c>
      <c r="K142" s="28"/>
      <c r="L142" s="53">
        <v>15</v>
      </c>
      <c r="M142" s="37" t="s">
        <v>389</v>
      </c>
      <c r="N142" s="37" t="s">
        <v>790</v>
      </c>
      <c r="O142" s="37" t="s">
        <v>939</v>
      </c>
      <c r="P142" s="37" t="s">
        <v>82</v>
      </c>
      <c r="Q142" s="87" t="s">
        <v>955</v>
      </c>
      <c r="R142" s="21" t="s">
        <v>326</v>
      </c>
    </row>
    <row r="143" s="5" customFormat="1" ht="94.5" spans="1:18">
      <c r="A143" s="21" t="s">
        <v>387</v>
      </c>
      <c r="B143" s="21"/>
      <c r="C143" s="26" t="s">
        <v>411</v>
      </c>
      <c r="D143" s="27" t="s">
        <v>412</v>
      </c>
      <c r="E143" s="33"/>
      <c r="F143" s="28"/>
      <c r="G143" s="87" t="s">
        <v>956</v>
      </c>
      <c r="H143" s="30" t="s">
        <v>957</v>
      </c>
      <c r="I143" s="21" t="s">
        <v>938</v>
      </c>
      <c r="J143" s="33">
        <v>80.42</v>
      </c>
      <c r="K143" s="28"/>
      <c r="L143" s="53">
        <v>10</v>
      </c>
      <c r="M143" s="37" t="s">
        <v>389</v>
      </c>
      <c r="N143" s="37" t="s">
        <v>790</v>
      </c>
      <c r="O143" s="37" t="s">
        <v>939</v>
      </c>
      <c r="P143" s="37" t="s">
        <v>82</v>
      </c>
      <c r="Q143" s="26" t="s">
        <v>958</v>
      </c>
      <c r="R143" s="21" t="s">
        <v>326</v>
      </c>
    </row>
    <row r="144" s="5" customFormat="1" ht="108" spans="1:18">
      <c r="A144" s="21" t="s">
        <v>387</v>
      </c>
      <c r="B144" s="21"/>
      <c r="C144" s="26" t="s">
        <v>414</v>
      </c>
      <c r="D144" s="27" t="s">
        <v>415</v>
      </c>
      <c r="E144" s="33"/>
      <c r="F144" s="28"/>
      <c r="G144" s="26" t="s">
        <v>959</v>
      </c>
      <c r="H144" s="30" t="s">
        <v>960</v>
      </c>
      <c r="I144" s="21" t="s">
        <v>938</v>
      </c>
      <c r="J144" s="33">
        <v>32.37</v>
      </c>
      <c r="K144" s="28"/>
      <c r="L144" s="53">
        <v>10</v>
      </c>
      <c r="M144" s="37" t="s">
        <v>389</v>
      </c>
      <c r="N144" s="37" t="s">
        <v>790</v>
      </c>
      <c r="O144" s="37" t="s">
        <v>939</v>
      </c>
      <c r="P144" s="37" t="s">
        <v>82</v>
      </c>
      <c r="Q144" s="26" t="s">
        <v>961</v>
      </c>
      <c r="R144" s="21" t="s">
        <v>326</v>
      </c>
    </row>
    <row r="145" s="5" customFormat="1" ht="54" spans="1:18">
      <c r="A145" s="21" t="s">
        <v>387</v>
      </c>
      <c r="B145" s="21"/>
      <c r="C145" s="26" t="s">
        <v>417</v>
      </c>
      <c r="D145" s="27" t="s">
        <v>418</v>
      </c>
      <c r="E145" s="33"/>
      <c r="F145" s="28"/>
      <c r="G145" s="26" t="s">
        <v>962</v>
      </c>
      <c r="H145" s="66" t="s">
        <v>876</v>
      </c>
      <c r="I145" s="21" t="s">
        <v>938</v>
      </c>
      <c r="J145" s="33">
        <v>24.79</v>
      </c>
      <c r="K145" s="28"/>
      <c r="L145" s="53">
        <v>11.76</v>
      </c>
      <c r="M145" s="37" t="s">
        <v>389</v>
      </c>
      <c r="N145" s="37" t="s">
        <v>790</v>
      </c>
      <c r="O145" s="37" t="s">
        <v>939</v>
      </c>
      <c r="P145" s="37" t="s">
        <v>82</v>
      </c>
      <c r="Q145" s="87" t="s">
        <v>963</v>
      </c>
      <c r="R145" s="21" t="s">
        <v>326</v>
      </c>
    </row>
    <row r="146" s="5" customFormat="1" ht="81" spans="1:18">
      <c r="A146" s="21" t="s">
        <v>387</v>
      </c>
      <c r="B146" s="21"/>
      <c r="C146" s="26" t="s">
        <v>420</v>
      </c>
      <c r="D146" s="27" t="s">
        <v>421</v>
      </c>
      <c r="E146" s="33"/>
      <c r="F146" s="28"/>
      <c r="G146" s="26" t="s">
        <v>964</v>
      </c>
      <c r="H146" s="30" t="s">
        <v>965</v>
      </c>
      <c r="I146" s="21" t="s">
        <v>938</v>
      </c>
      <c r="J146" s="33">
        <v>5.8</v>
      </c>
      <c r="K146" s="28"/>
      <c r="L146" s="53">
        <v>5.8</v>
      </c>
      <c r="M146" s="37" t="s">
        <v>389</v>
      </c>
      <c r="N146" s="37" t="s">
        <v>790</v>
      </c>
      <c r="O146" s="37" t="s">
        <v>939</v>
      </c>
      <c r="P146" s="37" t="s">
        <v>82</v>
      </c>
      <c r="Q146" s="26" t="s">
        <v>966</v>
      </c>
      <c r="R146" s="21" t="s">
        <v>326</v>
      </c>
    </row>
    <row r="147" s="5" customFormat="1" ht="81" spans="1:18">
      <c r="A147" s="21" t="s">
        <v>387</v>
      </c>
      <c r="B147" s="21"/>
      <c r="C147" s="26" t="s">
        <v>423</v>
      </c>
      <c r="D147" s="27" t="s">
        <v>424</v>
      </c>
      <c r="E147" s="33"/>
      <c r="F147" s="28"/>
      <c r="G147" s="26" t="s">
        <v>967</v>
      </c>
      <c r="H147" s="30" t="s">
        <v>968</v>
      </c>
      <c r="I147" s="21" t="s">
        <v>938</v>
      </c>
      <c r="J147" s="33">
        <v>3.15</v>
      </c>
      <c r="K147" s="28"/>
      <c r="L147" s="53">
        <v>3.15</v>
      </c>
      <c r="M147" s="37" t="s">
        <v>389</v>
      </c>
      <c r="N147" s="37" t="s">
        <v>790</v>
      </c>
      <c r="O147" s="37" t="s">
        <v>939</v>
      </c>
      <c r="P147" s="37" t="s">
        <v>82</v>
      </c>
      <c r="Q147" s="26" t="s">
        <v>969</v>
      </c>
      <c r="R147" s="21" t="s">
        <v>326</v>
      </c>
    </row>
    <row r="148" s="5" customFormat="1" ht="40.5" spans="1:18">
      <c r="A148" s="21" t="s">
        <v>387</v>
      </c>
      <c r="B148" s="21"/>
      <c r="C148" s="26" t="s">
        <v>426</v>
      </c>
      <c r="D148" s="27" t="s">
        <v>427</v>
      </c>
      <c r="E148" s="33"/>
      <c r="F148" s="28"/>
      <c r="G148" s="26" t="s">
        <v>970</v>
      </c>
      <c r="H148" s="30" t="s">
        <v>971</v>
      </c>
      <c r="I148" s="21" t="s">
        <v>938</v>
      </c>
      <c r="J148" s="33">
        <v>20.31</v>
      </c>
      <c r="K148" s="28"/>
      <c r="L148" s="53">
        <v>20.31</v>
      </c>
      <c r="M148" s="37" t="s">
        <v>389</v>
      </c>
      <c r="N148" s="37" t="s">
        <v>790</v>
      </c>
      <c r="O148" s="37" t="s">
        <v>939</v>
      </c>
      <c r="P148" s="37" t="s">
        <v>82</v>
      </c>
      <c r="Q148" s="26" t="s">
        <v>972</v>
      </c>
      <c r="R148" s="21" t="s">
        <v>326</v>
      </c>
    </row>
    <row r="149" s="5" customFormat="1" ht="121.5" spans="1:18">
      <c r="A149" s="21" t="s">
        <v>387</v>
      </c>
      <c r="B149" s="21"/>
      <c r="C149" s="26" t="s">
        <v>429</v>
      </c>
      <c r="D149" s="27" t="s">
        <v>430</v>
      </c>
      <c r="E149" s="33"/>
      <c r="F149" s="28"/>
      <c r="G149" s="87" t="s">
        <v>973</v>
      </c>
      <c r="H149" s="30" t="s">
        <v>974</v>
      </c>
      <c r="I149" s="21" t="s">
        <v>938</v>
      </c>
      <c r="J149" s="33">
        <v>54.16</v>
      </c>
      <c r="K149" s="28"/>
      <c r="L149" s="53">
        <v>10</v>
      </c>
      <c r="M149" s="37" t="s">
        <v>389</v>
      </c>
      <c r="N149" s="37" t="s">
        <v>790</v>
      </c>
      <c r="O149" s="37" t="s">
        <v>939</v>
      </c>
      <c r="P149" s="37" t="s">
        <v>82</v>
      </c>
      <c r="Q149" s="26" t="s">
        <v>975</v>
      </c>
      <c r="R149" s="21" t="s">
        <v>326</v>
      </c>
    </row>
    <row r="150" s="5" customFormat="1" ht="81" spans="1:18">
      <c r="A150" s="21" t="s">
        <v>387</v>
      </c>
      <c r="B150" s="21"/>
      <c r="C150" s="26" t="s">
        <v>432</v>
      </c>
      <c r="D150" s="27" t="s">
        <v>433</v>
      </c>
      <c r="E150" s="33"/>
      <c r="F150" s="28"/>
      <c r="G150" s="87" t="s">
        <v>976</v>
      </c>
      <c r="H150" s="30" t="s">
        <v>977</v>
      </c>
      <c r="I150" s="21" t="s">
        <v>938</v>
      </c>
      <c r="J150" s="33">
        <v>52.62</v>
      </c>
      <c r="K150" s="28"/>
      <c r="L150" s="53">
        <v>10</v>
      </c>
      <c r="M150" s="37" t="s">
        <v>389</v>
      </c>
      <c r="N150" s="37" t="s">
        <v>790</v>
      </c>
      <c r="O150" s="37" t="s">
        <v>939</v>
      </c>
      <c r="P150" s="37" t="s">
        <v>82</v>
      </c>
      <c r="Q150" s="87" t="s">
        <v>978</v>
      </c>
      <c r="R150" s="21" t="s">
        <v>326</v>
      </c>
    </row>
    <row r="151" s="5" customFormat="1" ht="81" spans="1:18">
      <c r="A151" s="21" t="s">
        <v>387</v>
      </c>
      <c r="B151" s="21"/>
      <c r="C151" s="26" t="s">
        <v>435</v>
      </c>
      <c r="D151" s="27" t="s">
        <v>436</v>
      </c>
      <c r="E151" s="33"/>
      <c r="F151" s="28"/>
      <c r="G151" s="87" t="s">
        <v>979</v>
      </c>
      <c r="H151" s="30" t="s">
        <v>980</v>
      </c>
      <c r="I151" s="21" t="s">
        <v>938</v>
      </c>
      <c r="J151" s="33">
        <v>69.42</v>
      </c>
      <c r="K151" s="28"/>
      <c r="L151" s="53">
        <v>10</v>
      </c>
      <c r="M151" s="37" t="s">
        <v>389</v>
      </c>
      <c r="N151" s="37" t="s">
        <v>790</v>
      </c>
      <c r="O151" s="37" t="s">
        <v>939</v>
      </c>
      <c r="P151" s="37" t="s">
        <v>82</v>
      </c>
      <c r="Q151" s="87" t="s">
        <v>981</v>
      </c>
      <c r="R151" s="21" t="s">
        <v>326</v>
      </c>
    </row>
    <row r="152" s="5" customFormat="1" ht="81" spans="1:18">
      <c r="A152" s="21" t="s">
        <v>387</v>
      </c>
      <c r="B152" s="21"/>
      <c r="C152" s="26" t="s">
        <v>438</v>
      </c>
      <c r="D152" s="27" t="s">
        <v>439</v>
      </c>
      <c r="E152" s="33"/>
      <c r="F152" s="28"/>
      <c r="G152" s="87" t="s">
        <v>982</v>
      </c>
      <c r="H152" s="30" t="s">
        <v>983</v>
      </c>
      <c r="I152" s="21" t="s">
        <v>938</v>
      </c>
      <c r="J152" s="33">
        <v>42.49</v>
      </c>
      <c r="K152" s="28"/>
      <c r="L152" s="53">
        <v>10</v>
      </c>
      <c r="M152" s="37" t="s">
        <v>389</v>
      </c>
      <c r="N152" s="37" t="s">
        <v>790</v>
      </c>
      <c r="O152" s="37" t="s">
        <v>939</v>
      </c>
      <c r="P152" s="37" t="s">
        <v>82</v>
      </c>
      <c r="Q152" s="87" t="s">
        <v>984</v>
      </c>
      <c r="R152" s="21" t="s">
        <v>326</v>
      </c>
    </row>
    <row r="153" s="5" customFormat="1" ht="229.5" spans="1:18">
      <c r="A153" s="21" t="s">
        <v>387</v>
      </c>
      <c r="B153" s="21"/>
      <c r="C153" s="26" t="s">
        <v>441</v>
      </c>
      <c r="D153" s="27" t="s">
        <v>442</v>
      </c>
      <c r="E153" s="33"/>
      <c r="F153" s="28"/>
      <c r="G153" s="26" t="s">
        <v>985</v>
      </c>
      <c r="H153" s="66" t="s">
        <v>986</v>
      </c>
      <c r="I153" s="21" t="s">
        <v>938</v>
      </c>
      <c r="J153" s="33">
        <v>34.87</v>
      </c>
      <c r="K153" s="28"/>
      <c r="L153" s="53">
        <v>10</v>
      </c>
      <c r="M153" s="37" t="s">
        <v>389</v>
      </c>
      <c r="N153" s="37" t="s">
        <v>790</v>
      </c>
      <c r="O153" s="37" t="s">
        <v>939</v>
      </c>
      <c r="P153" s="37" t="s">
        <v>82</v>
      </c>
      <c r="Q153" s="26" t="s">
        <v>987</v>
      </c>
      <c r="R153" s="21" t="s">
        <v>326</v>
      </c>
    </row>
    <row r="154" s="5" customFormat="1" ht="40.5" spans="1:18">
      <c r="A154" s="21" t="s">
        <v>387</v>
      </c>
      <c r="B154" s="21"/>
      <c r="C154" s="26" t="s">
        <v>444</v>
      </c>
      <c r="D154" s="27" t="s">
        <v>445</v>
      </c>
      <c r="E154" s="33"/>
      <c r="F154" s="28"/>
      <c r="G154" s="87" t="s">
        <v>988</v>
      </c>
      <c r="H154" s="30" t="s">
        <v>989</v>
      </c>
      <c r="I154" s="21" t="s">
        <v>938</v>
      </c>
      <c r="J154" s="33">
        <v>18.02</v>
      </c>
      <c r="K154" s="28"/>
      <c r="L154" s="53">
        <v>18.03</v>
      </c>
      <c r="M154" s="37" t="s">
        <v>389</v>
      </c>
      <c r="N154" s="37" t="s">
        <v>790</v>
      </c>
      <c r="O154" s="37" t="s">
        <v>939</v>
      </c>
      <c r="P154" s="37" t="s">
        <v>82</v>
      </c>
      <c r="Q154" s="26" t="s">
        <v>990</v>
      </c>
      <c r="R154" s="21" t="s">
        <v>326</v>
      </c>
    </row>
    <row r="155" s="5" customFormat="1" ht="67.5" spans="1:18">
      <c r="A155" s="21" t="s">
        <v>387</v>
      </c>
      <c r="B155" s="21"/>
      <c r="C155" s="26" t="s">
        <v>447</v>
      </c>
      <c r="D155" s="27" t="s">
        <v>448</v>
      </c>
      <c r="E155" s="33"/>
      <c r="F155" s="28"/>
      <c r="G155" s="87" t="s">
        <v>991</v>
      </c>
      <c r="H155" s="30" t="s">
        <v>864</v>
      </c>
      <c r="I155" s="21" t="s">
        <v>938</v>
      </c>
      <c r="J155" s="33">
        <v>50.58</v>
      </c>
      <c r="K155" s="28"/>
      <c r="L155" s="53">
        <v>10</v>
      </c>
      <c r="M155" s="37" t="s">
        <v>389</v>
      </c>
      <c r="N155" s="37" t="s">
        <v>790</v>
      </c>
      <c r="O155" s="37" t="s">
        <v>939</v>
      </c>
      <c r="P155" s="37" t="s">
        <v>82</v>
      </c>
      <c r="Q155" s="87" t="s">
        <v>992</v>
      </c>
      <c r="R155" s="21" t="s">
        <v>326</v>
      </c>
    </row>
    <row r="156" s="5" customFormat="1" ht="81" spans="1:18">
      <c r="A156" s="21" t="s">
        <v>387</v>
      </c>
      <c r="B156" s="21"/>
      <c r="C156" s="26" t="s">
        <v>450</v>
      </c>
      <c r="D156" s="27" t="s">
        <v>451</v>
      </c>
      <c r="E156" s="33"/>
      <c r="F156" s="28"/>
      <c r="G156" s="87" t="s">
        <v>993</v>
      </c>
      <c r="H156" s="30" t="s">
        <v>88</v>
      </c>
      <c r="I156" s="21" t="s">
        <v>938</v>
      </c>
      <c r="J156" s="33">
        <v>6.25</v>
      </c>
      <c r="K156" s="28"/>
      <c r="L156" s="53">
        <v>6.25</v>
      </c>
      <c r="M156" s="37" t="s">
        <v>389</v>
      </c>
      <c r="N156" s="37" t="s">
        <v>790</v>
      </c>
      <c r="O156" s="37" t="s">
        <v>939</v>
      </c>
      <c r="P156" s="37" t="s">
        <v>82</v>
      </c>
      <c r="Q156" s="87" t="s">
        <v>994</v>
      </c>
      <c r="R156" s="21" t="s">
        <v>326</v>
      </c>
    </row>
    <row r="157" s="5" customFormat="1" ht="40.5" spans="1:18">
      <c r="A157" s="21" t="s">
        <v>387</v>
      </c>
      <c r="B157" s="21"/>
      <c r="C157" s="26" t="s">
        <v>453</v>
      </c>
      <c r="D157" s="27" t="s">
        <v>454</v>
      </c>
      <c r="E157" s="33"/>
      <c r="F157" s="28"/>
      <c r="G157" s="87" t="s">
        <v>995</v>
      </c>
      <c r="H157" s="30" t="s">
        <v>996</v>
      </c>
      <c r="I157" s="21" t="s">
        <v>938</v>
      </c>
      <c r="J157" s="33">
        <v>6.6</v>
      </c>
      <c r="K157" s="28"/>
      <c r="L157" s="53">
        <v>6.6</v>
      </c>
      <c r="M157" s="37" t="s">
        <v>389</v>
      </c>
      <c r="N157" s="37" t="s">
        <v>790</v>
      </c>
      <c r="O157" s="37" t="s">
        <v>939</v>
      </c>
      <c r="P157" s="37" t="s">
        <v>82</v>
      </c>
      <c r="Q157" s="26" t="s">
        <v>997</v>
      </c>
      <c r="R157" s="21" t="s">
        <v>326</v>
      </c>
    </row>
    <row r="158" s="5" customFormat="1" ht="81" spans="1:18">
      <c r="A158" s="21" t="s">
        <v>387</v>
      </c>
      <c r="B158" s="21"/>
      <c r="C158" s="26" t="s">
        <v>456</v>
      </c>
      <c r="D158" s="27" t="s">
        <v>457</v>
      </c>
      <c r="E158" s="33"/>
      <c r="F158" s="28"/>
      <c r="G158" s="87" t="s">
        <v>998</v>
      </c>
      <c r="H158" s="30" t="s">
        <v>999</v>
      </c>
      <c r="I158" s="21" t="s">
        <v>938</v>
      </c>
      <c r="J158" s="33">
        <v>47.69</v>
      </c>
      <c r="K158" s="28"/>
      <c r="L158" s="53">
        <v>10</v>
      </c>
      <c r="M158" s="37" t="s">
        <v>389</v>
      </c>
      <c r="N158" s="37" t="s">
        <v>790</v>
      </c>
      <c r="O158" s="37" t="s">
        <v>939</v>
      </c>
      <c r="P158" s="37" t="s">
        <v>82</v>
      </c>
      <c r="Q158" s="87" t="s">
        <v>1000</v>
      </c>
      <c r="R158" s="21" t="s">
        <v>326</v>
      </c>
    </row>
    <row r="159" s="4" customFormat="1" spans="1:18">
      <c r="A159" s="22" t="s">
        <v>702</v>
      </c>
      <c r="B159" s="21"/>
      <c r="C159" s="22"/>
      <c r="D159" s="22"/>
      <c r="E159" s="53">
        <f>E136</f>
        <v>923</v>
      </c>
      <c r="F159" s="23">
        <f>F136</f>
        <v>519.9</v>
      </c>
      <c r="G159" s="88"/>
      <c r="H159" s="25"/>
      <c r="I159" s="22"/>
      <c r="J159" s="53">
        <f t="shared" ref="J159:L159" si="15">SUM(J136:J158)</f>
        <v>1039.21</v>
      </c>
      <c r="K159" s="53">
        <f t="shared" si="15"/>
        <v>0</v>
      </c>
      <c r="L159" s="53">
        <f t="shared" si="15"/>
        <v>300</v>
      </c>
      <c r="M159" s="94"/>
      <c r="N159" s="94"/>
      <c r="O159" s="94"/>
      <c r="P159" s="94"/>
      <c r="Q159" s="88"/>
      <c r="R159" s="22"/>
    </row>
    <row r="160" s="5" customFormat="1" ht="54" spans="1:18">
      <c r="A160" s="21" t="s">
        <v>497</v>
      </c>
      <c r="B160" s="21"/>
      <c r="C160" s="26" t="s">
        <v>479</v>
      </c>
      <c r="D160" s="27" t="s">
        <v>536</v>
      </c>
      <c r="E160" s="33"/>
      <c r="F160" s="28"/>
      <c r="G160" s="29" t="s">
        <v>1001</v>
      </c>
      <c r="H160" s="28" t="s">
        <v>1002</v>
      </c>
      <c r="I160" s="28" t="s">
        <v>1003</v>
      </c>
      <c r="J160" s="33">
        <v>8.1</v>
      </c>
      <c r="K160" s="28"/>
      <c r="L160" s="23">
        <v>8.1</v>
      </c>
      <c r="M160" s="28" t="s">
        <v>480</v>
      </c>
      <c r="N160" s="95" t="s">
        <v>1004</v>
      </c>
      <c r="O160" s="95" t="s">
        <v>1005</v>
      </c>
      <c r="P160" s="95" t="s">
        <v>1006</v>
      </c>
      <c r="Q160" s="21"/>
      <c r="R160" s="21" t="s">
        <v>326</v>
      </c>
    </row>
    <row r="161" s="5" customFormat="1" ht="40.5" spans="1:18">
      <c r="A161" s="21" t="s">
        <v>497</v>
      </c>
      <c r="B161" s="21"/>
      <c r="C161" s="26" t="s">
        <v>479</v>
      </c>
      <c r="D161" s="27" t="s">
        <v>534</v>
      </c>
      <c r="E161" s="33"/>
      <c r="F161" s="28"/>
      <c r="G161" s="29" t="s">
        <v>1001</v>
      </c>
      <c r="H161" s="28" t="s">
        <v>1002</v>
      </c>
      <c r="I161" s="28" t="s">
        <v>1003</v>
      </c>
      <c r="J161" s="33">
        <v>12</v>
      </c>
      <c r="K161" s="28"/>
      <c r="L161" s="23">
        <v>1.9</v>
      </c>
      <c r="M161" s="28" t="s">
        <v>480</v>
      </c>
      <c r="N161" s="95" t="s">
        <v>1004</v>
      </c>
      <c r="O161" s="95" t="s">
        <v>1005</v>
      </c>
      <c r="P161" s="95" t="s">
        <v>1006</v>
      </c>
      <c r="Q161" s="21"/>
      <c r="R161" s="21" t="s">
        <v>326</v>
      </c>
    </row>
    <row r="162" s="5" customFormat="1" ht="40.5" spans="1:18">
      <c r="A162" s="21" t="s">
        <v>497</v>
      </c>
      <c r="B162" s="21"/>
      <c r="C162" s="26" t="s">
        <v>479</v>
      </c>
      <c r="D162" s="27" t="s">
        <v>535</v>
      </c>
      <c r="E162" s="33"/>
      <c r="F162" s="28"/>
      <c r="G162" s="29" t="s">
        <v>1007</v>
      </c>
      <c r="H162" s="28" t="s">
        <v>1008</v>
      </c>
      <c r="I162" s="28" t="s">
        <v>1003</v>
      </c>
      <c r="J162" s="33">
        <v>34</v>
      </c>
      <c r="K162" s="28"/>
      <c r="L162" s="23">
        <v>10</v>
      </c>
      <c r="M162" s="28" t="s">
        <v>480</v>
      </c>
      <c r="N162" s="95" t="s">
        <v>1004</v>
      </c>
      <c r="O162" s="95" t="s">
        <v>1005</v>
      </c>
      <c r="P162" s="95" t="s">
        <v>1006</v>
      </c>
      <c r="Q162" s="21"/>
      <c r="R162" s="21" t="s">
        <v>326</v>
      </c>
    </row>
    <row r="163" s="5" customFormat="1" ht="27.75" spans="1:18">
      <c r="A163" s="21" t="s">
        <v>497</v>
      </c>
      <c r="B163" s="21"/>
      <c r="C163" s="26" t="s">
        <v>529</v>
      </c>
      <c r="D163" s="27" t="s">
        <v>531</v>
      </c>
      <c r="E163" s="36"/>
      <c r="F163" s="28"/>
      <c r="G163" s="29" t="s">
        <v>1009</v>
      </c>
      <c r="H163" s="30" t="s">
        <v>1010</v>
      </c>
      <c r="I163" s="28" t="s">
        <v>1003</v>
      </c>
      <c r="J163" s="33">
        <v>17</v>
      </c>
      <c r="K163" s="28"/>
      <c r="L163" s="23">
        <v>10</v>
      </c>
      <c r="M163" s="28" t="s">
        <v>530</v>
      </c>
      <c r="N163" s="95" t="s">
        <v>1011</v>
      </c>
      <c r="O163" s="95" t="s">
        <v>1012</v>
      </c>
      <c r="P163" s="95" t="s">
        <v>1013</v>
      </c>
      <c r="Q163" s="21"/>
      <c r="R163" s="21" t="s">
        <v>326</v>
      </c>
    </row>
    <row r="164" s="5" customFormat="1" ht="27" spans="1:18">
      <c r="A164" s="21" t="s">
        <v>497</v>
      </c>
      <c r="B164" s="21"/>
      <c r="C164" s="26" t="s">
        <v>503</v>
      </c>
      <c r="D164" s="27" t="s">
        <v>519</v>
      </c>
      <c r="E164" s="36"/>
      <c r="F164" s="28"/>
      <c r="G164" s="29" t="s">
        <v>1014</v>
      </c>
      <c r="H164" s="30" t="s">
        <v>1015</v>
      </c>
      <c r="I164" s="28" t="s">
        <v>1003</v>
      </c>
      <c r="J164" s="33">
        <v>43</v>
      </c>
      <c r="K164" s="28"/>
      <c r="L164" s="23">
        <v>10</v>
      </c>
      <c r="M164" s="28" t="s">
        <v>504</v>
      </c>
      <c r="N164" s="96" t="s">
        <v>1016</v>
      </c>
      <c r="O164" s="96" t="s">
        <v>65</v>
      </c>
      <c r="P164" s="96" t="s">
        <v>66</v>
      </c>
      <c r="Q164" s="21"/>
      <c r="R164" s="21" t="s">
        <v>326</v>
      </c>
    </row>
    <row r="165" s="5" customFormat="1" ht="27" spans="1:18">
      <c r="A165" s="21" t="s">
        <v>497</v>
      </c>
      <c r="B165" s="21"/>
      <c r="C165" s="26" t="s">
        <v>503</v>
      </c>
      <c r="D165" s="27" t="s">
        <v>523</v>
      </c>
      <c r="E165" s="36"/>
      <c r="F165" s="28"/>
      <c r="G165" s="29" t="s">
        <v>1017</v>
      </c>
      <c r="H165" s="30" t="s">
        <v>1018</v>
      </c>
      <c r="I165" s="28" t="s">
        <v>1019</v>
      </c>
      <c r="J165" s="33">
        <v>12</v>
      </c>
      <c r="K165" s="28"/>
      <c r="L165" s="23">
        <v>9</v>
      </c>
      <c r="M165" s="28" t="s">
        <v>504</v>
      </c>
      <c r="N165" s="96" t="s">
        <v>1016</v>
      </c>
      <c r="O165" s="96" t="s">
        <v>65</v>
      </c>
      <c r="P165" s="96" t="s">
        <v>66</v>
      </c>
      <c r="Q165" s="21"/>
      <c r="R165" s="21" t="s">
        <v>326</v>
      </c>
    </row>
    <row r="166" s="5" customFormat="1" ht="27" spans="1:18">
      <c r="A166" s="21" t="s">
        <v>497</v>
      </c>
      <c r="B166" s="21"/>
      <c r="C166" s="26" t="s">
        <v>503</v>
      </c>
      <c r="D166" s="27" t="s">
        <v>506</v>
      </c>
      <c r="E166" s="36"/>
      <c r="F166" s="28"/>
      <c r="G166" s="29" t="s">
        <v>1020</v>
      </c>
      <c r="H166" s="30" t="s">
        <v>103</v>
      </c>
      <c r="I166" s="28"/>
      <c r="J166" s="33">
        <v>75</v>
      </c>
      <c r="K166" s="28">
        <v>56</v>
      </c>
      <c r="L166" s="23">
        <v>15</v>
      </c>
      <c r="M166" s="28" t="s">
        <v>504</v>
      </c>
      <c r="N166" s="96" t="s">
        <v>1016</v>
      </c>
      <c r="O166" s="96" t="s">
        <v>65</v>
      </c>
      <c r="P166" s="96" t="s">
        <v>66</v>
      </c>
      <c r="Q166" s="21"/>
      <c r="R166" s="21" t="s">
        <v>326</v>
      </c>
    </row>
    <row r="167" s="5" customFormat="1" ht="27" spans="1:18">
      <c r="A167" s="21" t="s">
        <v>497</v>
      </c>
      <c r="B167" s="21"/>
      <c r="C167" s="26" t="s">
        <v>503</v>
      </c>
      <c r="D167" s="27" t="s">
        <v>520</v>
      </c>
      <c r="E167" s="36"/>
      <c r="F167" s="28"/>
      <c r="G167" s="29" t="s">
        <v>1021</v>
      </c>
      <c r="H167" s="30" t="s">
        <v>1022</v>
      </c>
      <c r="I167" s="28" t="s">
        <v>1003</v>
      </c>
      <c r="J167" s="33">
        <v>40</v>
      </c>
      <c r="K167" s="28"/>
      <c r="L167" s="23">
        <v>10</v>
      </c>
      <c r="M167" s="28" t="s">
        <v>504</v>
      </c>
      <c r="N167" s="96" t="s">
        <v>1016</v>
      </c>
      <c r="O167" s="96" t="s">
        <v>65</v>
      </c>
      <c r="P167" s="96" t="s">
        <v>66</v>
      </c>
      <c r="Q167" s="21"/>
      <c r="R167" s="21" t="s">
        <v>326</v>
      </c>
    </row>
    <row r="168" s="5" customFormat="1" ht="27" spans="1:18">
      <c r="A168" s="21" t="s">
        <v>497</v>
      </c>
      <c r="B168" s="21"/>
      <c r="C168" s="26" t="s">
        <v>503</v>
      </c>
      <c r="D168" s="27" t="s">
        <v>521</v>
      </c>
      <c r="E168" s="36"/>
      <c r="F168" s="28"/>
      <c r="G168" s="29" t="s">
        <v>1023</v>
      </c>
      <c r="H168" s="30" t="s">
        <v>1024</v>
      </c>
      <c r="I168" s="28" t="s">
        <v>1025</v>
      </c>
      <c r="J168" s="33">
        <v>69.45</v>
      </c>
      <c r="K168" s="28"/>
      <c r="L168" s="23">
        <v>10</v>
      </c>
      <c r="M168" s="28" t="s">
        <v>504</v>
      </c>
      <c r="N168" s="96" t="s">
        <v>1016</v>
      </c>
      <c r="O168" s="96" t="s">
        <v>65</v>
      </c>
      <c r="P168" s="96" t="s">
        <v>66</v>
      </c>
      <c r="Q168" s="21"/>
      <c r="R168" s="21" t="s">
        <v>326</v>
      </c>
    </row>
    <row r="169" s="5" customFormat="1" ht="27" spans="1:18">
      <c r="A169" s="21" t="s">
        <v>497</v>
      </c>
      <c r="B169" s="26">
        <v>2021</v>
      </c>
      <c r="C169" s="26" t="s">
        <v>503</v>
      </c>
      <c r="D169" s="26" t="s">
        <v>508</v>
      </c>
      <c r="E169" s="36"/>
      <c r="F169" s="28"/>
      <c r="G169" s="26" t="s">
        <v>1026</v>
      </c>
      <c r="H169" s="28" t="s">
        <v>781</v>
      </c>
      <c r="I169" s="28"/>
      <c r="J169" s="28">
        <v>49.9</v>
      </c>
      <c r="K169" s="28"/>
      <c r="L169" s="23">
        <v>10</v>
      </c>
      <c r="M169" s="28" t="s">
        <v>504</v>
      </c>
      <c r="N169" s="96" t="s">
        <v>1016</v>
      </c>
      <c r="O169" s="96" t="s">
        <v>65</v>
      </c>
      <c r="P169" s="96" t="s">
        <v>66</v>
      </c>
      <c r="Q169" s="21"/>
      <c r="R169" s="21" t="s">
        <v>326</v>
      </c>
    </row>
    <row r="170" s="5" customFormat="1" ht="27" spans="1:18">
      <c r="A170" s="21" t="s">
        <v>497</v>
      </c>
      <c r="B170" s="26">
        <v>2021</v>
      </c>
      <c r="C170" s="26" t="s">
        <v>503</v>
      </c>
      <c r="D170" s="26" t="s">
        <v>510</v>
      </c>
      <c r="E170" s="36"/>
      <c r="F170" s="28"/>
      <c r="G170" s="26" t="s">
        <v>754</v>
      </c>
      <c r="H170" s="30" t="s">
        <v>755</v>
      </c>
      <c r="I170" s="28"/>
      <c r="J170" s="28">
        <v>5</v>
      </c>
      <c r="K170" s="28"/>
      <c r="L170" s="23">
        <v>5</v>
      </c>
      <c r="M170" s="28" t="s">
        <v>504</v>
      </c>
      <c r="N170" s="96" t="s">
        <v>1016</v>
      </c>
      <c r="O170" s="96" t="s">
        <v>65</v>
      </c>
      <c r="P170" s="96" t="s">
        <v>66</v>
      </c>
      <c r="Q170" s="21"/>
      <c r="R170" s="21" t="s">
        <v>326</v>
      </c>
    </row>
    <row r="171" s="5" customFormat="1" ht="81" spans="1:18">
      <c r="A171" s="21" t="s">
        <v>497</v>
      </c>
      <c r="B171" s="26">
        <v>2021</v>
      </c>
      <c r="C171" s="26" t="s">
        <v>498</v>
      </c>
      <c r="D171" s="26" t="s">
        <v>500</v>
      </c>
      <c r="E171" s="26">
        <v>90</v>
      </c>
      <c r="F171" s="26">
        <v>39.724</v>
      </c>
      <c r="G171" s="26" t="s">
        <v>1027</v>
      </c>
      <c r="H171" s="26" t="s">
        <v>1028</v>
      </c>
      <c r="I171" s="26" t="s">
        <v>1029</v>
      </c>
      <c r="J171" s="26">
        <v>11.5</v>
      </c>
      <c r="K171" s="26">
        <v>8</v>
      </c>
      <c r="L171" s="23">
        <v>9</v>
      </c>
      <c r="M171" s="28" t="s">
        <v>499</v>
      </c>
      <c r="N171" s="96" t="s">
        <v>1030</v>
      </c>
      <c r="O171" s="96" t="s">
        <v>1031</v>
      </c>
      <c r="P171" s="96" t="s">
        <v>1032</v>
      </c>
      <c r="Q171" s="21"/>
      <c r="R171" s="21" t="s">
        <v>326</v>
      </c>
    </row>
    <row r="172" s="5" customFormat="1" ht="27" spans="1:18">
      <c r="A172" s="21" t="s">
        <v>497</v>
      </c>
      <c r="B172" s="21">
        <v>2017</v>
      </c>
      <c r="C172" s="26" t="s">
        <v>503</v>
      </c>
      <c r="D172" s="26" t="s">
        <v>507</v>
      </c>
      <c r="E172" s="26">
        <v>150</v>
      </c>
      <c r="F172" s="26">
        <v>51.59</v>
      </c>
      <c r="G172" s="26" t="s">
        <v>1033</v>
      </c>
      <c r="H172" s="26" t="s">
        <v>1034</v>
      </c>
      <c r="I172" s="26"/>
      <c r="J172" s="26">
        <v>4.15</v>
      </c>
      <c r="K172" s="26">
        <v>4.15</v>
      </c>
      <c r="L172" s="23">
        <v>4</v>
      </c>
      <c r="M172" s="28" t="s">
        <v>504</v>
      </c>
      <c r="N172" s="96" t="s">
        <v>1016</v>
      </c>
      <c r="O172" s="96" t="s">
        <v>65</v>
      </c>
      <c r="P172" s="96" t="s">
        <v>66</v>
      </c>
      <c r="Q172" s="21"/>
      <c r="R172" s="21" t="s">
        <v>326</v>
      </c>
    </row>
    <row r="173" s="5" customFormat="1" ht="27" spans="1:18">
      <c r="A173" s="21" t="s">
        <v>497</v>
      </c>
      <c r="B173" s="26">
        <v>2018</v>
      </c>
      <c r="C173" s="26" t="s">
        <v>503</v>
      </c>
      <c r="D173" s="26" t="s">
        <v>524</v>
      </c>
      <c r="E173" s="26">
        <v>150</v>
      </c>
      <c r="F173" s="26">
        <v>51.59</v>
      </c>
      <c r="G173" s="26" t="s">
        <v>1035</v>
      </c>
      <c r="H173" s="26" t="s">
        <v>1036</v>
      </c>
      <c r="I173" s="26"/>
      <c r="J173" s="26">
        <v>12.99</v>
      </c>
      <c r="K173" s="26">
        <v>12.99</v>
      </c>
      <c r="L173" s="23">
        <v>5</v>
      </c>
      <c r="M173" s="28" t="s">
        <v>504</v>
      </c>
      <c r="N173" s="96" t="s">
        <v>1016</v>
      </c>
      <c r="O173" s="96" t="s">
        <v>65</v>
      </c>
      <c r="P173" s="96" t="s">
        <v>66</v>
      </c>
      <c r="Q173" s="21"/>
      <c r="R173" s="21" t="s">
        <v>326</v>
      </c>
    </row>
    <row r="174" s="5" customFormat="1" ht="27" spans="1:18">
      <c r="A174" s="21" t="s">
        <v>497</v>
      </c>
      <c r="B174" s="26">
        <v>2019</v>
      </c>
      <c r="C174" s="26" t="s">
        <v>503</v>
      </c>
      <c r="D174" s="26" t="s">
        <v>517</v>
      </c>
      <c r="E174" s="26">
        <v>150</v>
      </c>
      <c r="F174" s="26">
        <v>51.59</v>
      </c>
      <c r="G174" s="26" t="s">
        <v>1037</v>
      </c>
      <c r="H174" s="26" t="s">
        <v>1038</v>
      </c>
      <c r="I174" s="26"/>
      <c r="J174" s="26">
        <v>34.84</v>
      </c>
      <c r="K174" s="26">
        <v>34.84</v>
      </c>
      <c r="L174" s="23">
        <v>5</v>
      </c>
      <c r="M174" s="28" t="s">
        <v>504</v>
      </c>
      <c r="N174" s="96" t="s">
        <v>1016</v>
      </c>
      <c r="O174" s="96" t="s">
        <v>65</v>
      </c>
      <c r="P174" s="96" t="s">
        <v>66</v>
      </c>
      <c r="Q174" s="21"/>
      <c r="R174" s="21" t="s">
        <v>326</v>
      </c>
    </row>
    <row r="175" s="5" customFormat="1" ht="40.5" spans="1:18">
      <c r="A175" s="21" t="s">
        <v>497</v>
      </c>
      <c r="B175" s="26">
        <v>2019</v>
      </c>
      <c r="C175" s="26" t="s">
        <v>503</v>
      </c>
      <c r="D175" s="26" t="s">
        <v>509</v>
      </c>
      <c r="E175" s="26">
        <v>150</v>
      </c>
      <c r="F175" s="26">
        <v>51.59</v>
      </c>
      <c r="G175" s="26" t="s">
        <v>1039</v>
      </c>
      <c r="H175" s="26" t="s">
        <v>181</v>
      </c>
      <c r="I175" s="26"/>
      <c r="J175" s="26">
        <v>9.36</v>
      </c>
      <c r="K175" s="26">
        <v>9.36</v>
      </c>
      <c r="L175" s="23">
        <v>9</v>
      </c>
      <c r="M175" s="28" t="s">
        <v>504</v>
      </c>
      <c r="N175" s="96" t="s">
        <v>1016</v>
      </c>
      <c r="O175" s="96" t="s">
        <v>65</v>
      </c>
      <c r="P175" s="96" t="s">
        <v>66</v>
      </c>
      <c r="Q175" s="21"/>
      <c r="R175" s="21" t="s">
        <v>326</v>
      </c>
    </row>
    <row r="176" s="5" customFormat="1" ht="27" spans="1:18">
      <c r="A176" s="21" t="s">
        <v>497</v>
      </c>
      <c r="B176" s="26">
        <v>2019</v>
      </c>
      <c r="C176" s="26" t="s">
        <v>503</v>
      </c>
      <c r="D176" s="26" t="s">
        <v>511</v>
      </c>
      <c r="E176" s="26">
        <v>150</v>
      </c>
      <c r="F176" s="26">
        <v>51.59</v>
      </c>
      <c r="G176" s="26" t="s">
        <v>1040</v>
      </c>
      <c r="H176" s="26"/>
      <c r="I176" s="26"/>
      <c r="J176" s="26">
        <v>17</v>
      </c>
      <c r="K176" s="26">
        <v>17</v>
      </c>
      <c r="L176" s="23">
        <v>11</v>
      </c>
      <c r="M176" s="28" t="s">
        <v>504</v>
      </c>
      <c r="N176" s="96" t="s">
        <v>1016</v>
      </c>
      <c r="O176" s="96" t="s">
        <v>65</v>
      </c>
      <c r="P176" s="96" t="s">
        <v>66</v>
      </c>
      <c r="Q176" s="21"/>
      <c r="R176" s="21" t="s">
        <v>326</v>
      </c>
    </row>
    <row r="177" s="5" customFormat="1" ht="27" spans="1:18">
      <c r="A177" s="21" t="s">
        <v>497</v>
      </c>
      <c r="B177" s="26">
        <v>2019</v>
      </c>
      <c r="C177" s="26" t="s">
        <v>503</v>
      </c>
      <c r="D177" s="26" t="s">
        <v>513</v>
      </c>
      <c r="E177" s="26">
        <v>150</v>
      </c>
      <c r="F177" s="26">
        <v>51.59</v>
      </c>
      <c r="G177" s="26" t="s">
        <v>1041</v>
      </c>
      <c r="H177" s="26" t="s">
        <v>1042</v>
      </c>
      <c r="I177" s="26"/>
      <c r="J177" s="26">
        <v>4.84</v>
      </c>
      <c r="K177" s="26">
        <v>4.84</v>
      </c>
      <c r="L177" s="23">
        <v>4.5</v>
      </c>
      <c r="M177" s="28" t="s">
        <v>504</v>
      </c>
      <c r="N177" s="96" t="s">
        <v>1016</v>
      </c>
      <c r="O177" s="96" t="s">
        <v>65</v>
      </c>
      <c r="P177" s="96" t="s">
        <v>66</v>
      </c>
      <c r="Q177" s="21"/>
      <c r="R177" s="21" t="s">
        <v>326</v>
      </c>
    </row>
    <row r="178" s="5" customFormat="1" ht="27" spans="1:18">
      <c r="A178" s="21" t="s">
        <v>497</v>
      </c>
      <c r="B178" s="26">
        <v>2019</v>
      </c>
      <c r="C178" s="26" t="s">
        <v>503</v>
      </c>
      <c r="D178" s="27" t="s">
        <v>525</v>
      </c>
      <c r="E178" s="36">
        <v>49.75</v>
      </c>
      <c r="F178" s="28">
        <v>15</v>
      </c>
      <c r="G178" s="29" t="s">
        <v>1043</v>
      </c>
      <c r="H178" s="30" t="s">
        <v>1044</v>
      </c>
      <c r="I178" s="28"/>
      <c r="J178" s="33">
        <v>34.75</v>
      </c>
      <c r="K178" s="28">
        <v>16</v>
      </c>
      <c r="L178" s="23">
        <v>10</v>
      </c>
      <c r="M178" s="28" t="s">
        <v>504</v>
      </c>
      <c r="N178" s="96" t="s">
        <v>1016</v>
      </c>
      <c r="O178" s="96" t="s">
        <v>65</v>
      </c>
      <c r="P178" s="96" t="s">
        <v>66</v>
      </c>
      <c r="Q178" s="21"/>
      <c r="R178" s="21" t="s">
        <v>326</v>
      </c>
    </row>
    <row r="179" s="5" customFormat="1" ht="27" spans="1:18">
      <c r="A179" s="21" t="s">
        <v>497</v>
      </c>
      <c r="B179" s="26">
        <v>2019</v>
      </c>
      <c r="C179" s="26" t="s">
        <v>503</v>
      </c>
      <c r="D179" s="26" t="s">
        <v>522</v>
      </c>
      <c r="E179" s="26"/>
      <c r="F179" s="26"/>
      <c r="G179" s="26" t="s">
        <v>1045</v>
      </c>
      <c r="H179" s="26" t="s">
        <v>1046</v>
      </c>
      <c r="I179" s="26"/>
      <c r="J179" s="26">
        <v>17.98</v>
      </c>
      <c r="K179" s="26">
        <v>17.98</v>
      </c>
      <c r="L179" s="23">
        <v>5</v>
      </c>
      <c r="M179" s="28" t="s">
        <v>504</v>
      </c>
      <c r="N179" s="96" t="s">
        <v>1016</v>
      </c>
      <c r="O179" s="96" t="s">
        <v>65</v>
      </c>
      <c r="P179" s="96" t="s">
        <v>66</v>
      </c>
      <c r="Q179" s="21"/>
      <c r="R179" s="21" t="s">
        <v>326</v>
      </c>
    </row>
    <row r="180" s="5" customFormat="1" ht="27" spans="1:18">
      <c r="A180" s="21" t="s">
        <v>497</v>
      </c>
      <c r="B180" s="21">
        <v>2015</v>
      </c>
      <c r="C180" s="26" t="s">
        <v>503</v>
      </c>
      <c r="D180" s="27" t="s">
        <v>526</v>
      </c>
      <c r="E180" s="36"/>
      <c r="F180" s="28"/>
      <c r="G180" s="29" t="s">
        <v>1047</v>
      </c>
      <c r="H180" s="30" t="s">
        <v>1048</v>
      </c>
      <c r="I180" s="28"/>
      <c r="J180" s="26">
        <v>23.79</v>
      </c>
      <c r="K180" s="26">
        <v>10</v>
      </c>
      <c r="L180" s="23">
        <v>10</v>
      </c>
      <c r="M180" s="28" t="s">
        <v>504</v>
      </c>
      <c r="N180" s="96" t="s">
        <v>1016</v>
      </c>
      <c r="O180" s="96" t="s">
        <v>65</v>
      </c>
      <c r="P180" s="96" t="s">
        <v>66</v>
      </c>
      <c r="Q180" s="21"/>
      <c r="R180" s="21" t="s">
        <v>326</v>
      </c>
    </row>
    <row r="181" s="5" customFormat="1" ht="27" spans="1:18">
      <c r="A181" s="21" t="s">
        <v>497</v>
      </c>
      <c r="B181" s="21"/>
      <c r="C181" s="26" t="s">
        <v>503</v>
      </c>
      <c r="D181" s="27" t="s">
        <v>514</v>
      </c>
      <c r="E181" s="33"/>
      <c r="F181" s="28">
        <v>0</v>
      </c>
      <c r="G181" s="29" t="s">
        <v>1049</v>
      </c>
      <c r="H181" s="28" t="s">
        <v>1050</v>
      </c>
      <c r="I181" s="28"/>
      <c r="J181" s="33">
        <v>7.57</v>
      </c>
      <c r="K181" s="28"/>
      <c r="L181" s="23">
        <v>5</v>
      </c>
      <c r="M181" s="28" t="s">
        <v>504</v>
      </c>
      <c r="N181" s="96" t="s">
        <v>1016</v>
      </c>
      <c r="O181" s="96" t="s">
        <v>65</v>
      </c>
      <c r="P181" s="96" t="s">
        <v>66</v>
      </c>
      <c r="Q181" s="21"/>
      <c r="R181" s="21" t="s">
        <v>326</v>
      </c>
    </row>
    <row r="182" s="5" customFormat="1" ht="40.5" spans="1:18">
      <c r="A182" s="21" t="s">
        <v>497</v>
      </c>
      <c r="B182" s="21"/>
      <c r="C182" s="26" t="s">
        <v>503</v>
      </c>
      <c r="D182" s="27" t="s">
        <v>515</v>
      </c>
      <c r="E182" s="36"/>
      <c r="F182" s="28">
        <v>0</v>
      </c>
      <c r="G182" s="29" t="s">
        <v>1051</v>
      </c>
      <c r="H182" s="30" t="s">
        <v>1052</v>
      </c>
      <c r="I182" s="28"/>
      <c r="J182" s="33">
        <v>2</v>
      </c>
      <c r="K182" s="28"/>
      <c r="L182" s="23">
        <v>2</v>
      </c>
      <c r="M182" s="28" t="s">
        <v>504</v>
      </c>
      <c r="N182" s="96" t="s">
        <v>1016</v>
      </c>
      <c r="O182" s="96" t="s">
        <v>65</v>
      </c>
      <c r="P182" s="96" t="s">
        <v>66</v>
      </c>
      <c r="Q182" s="21"/>
      <c r="R182" s="21" t="s">
        <v>326</v>
      </c>
    </row>
    <row r="183" s="5" customFormat="1" ht="27" spans="1:18">
      <c r="A183" s="21" t="s">
        <v>497</v>
      </c>
      <c r="B183" s="21"/>
      <c r="C183" s="26" t="s">
        <v>503</v>
      </c>
      <c r="D183" s="27" t="s">
        <v>512</v>
      </c>
      <c r="E183" s="29"/>
      <c r="F183" s="66"/>
      <c r="G183" s="29" t="s">
        <v>1053</v>
      </c>
      <c r="H183" s="30" t="s">
        <v>1054</v>
      </c>
      <c r="I183" s="28"/>
      <c r="J183" s="33">
        <v>8</v>
      </c>
      <c r="K183" s="28"/>
      <c r="L183" s="23">
        <v>3.6</v>
      </c>
      <c r="M183" s="28" t="s">
        <v>504</v>
      </c>
      <c r="N183" s="96" t="s">
        <v>1016</v>
      </c>
      <c r="O183" s="96" t="s">
        <v>65</v>
      </c>
      <c r="P183" s="96" t="s">
        <v>66</v>
      </c>
      <c r="Q183" s="21"/>
      <c r="R183" s="21" t="s">
        <v>326</v>
      </c>
    </row>
    <row r="184" s="5" customFormat="1" ht="27" spans="1:18">
      <c r="A184" s="21" t="s">
        <v>497</v>
      </c>
      <c r="B184" s="21"/>
      <c r="C184" s="26" t="s">
        <v>503</v>
      </c>
      <c r="D184" s="27" t="s">
        <v>518</v>
      </c>
      <c r="E184" s="33">
        <v>79.19</v>
      </c>
      <c r="F184" s="28">
        <v>15</v>
      </c>
      <c r="G184" s="29" t="s">
        <v>1055</v>
      </c>
      <c r="H184" s="28" t="s">
        <v>1056</v>
      </c>
      <c r="I184" s="28"/>
      <c r="J184" s="33">
        <v>64.19</v>
      </c>
      <c r="K184" s="28">
        <v>21</v>
      </c>
      <c r="L184" s="23">
        <v>10</v>
      </c>
      <c r="M184" s="28" t="s">
        <v>504</v>
      </c>
      <c r="N184" s="96" t="s">
        <v>1016</v>
      </c>
      <c r="O184" s="96" t="s">
        <v>65</v>
      </c>
      <c r="P184" s="96" t="s">
        <v>66</v>
      </c>
      <c r="Q184" s="21"/>
      <c r="R184" s="21" t="s">
        <v>326</v>
      </c>
    </row>
    <row r="185" s="5" customFormat="1" ht="27" spans="1:18">
      <c r="A185" s="21" t="s">
        <v>497</v>
      </c>
      <c r="B185" s="21"/>
      <c r="C185" s="26" t="s">
        <v>503</v>
      </c>
      <c r="D185" s="27" t="s">
        <v>516</v>
      </c>
      <c r="E185" s="36"/>
      <c r="F185" s="28"/>
      <c r="G185" s="29" t="s">
        <v>1057</v>
      </c>
      <c r="H185" s="30" t="s">
        <v>1058</v>
      </c>
      <c r="I185" s="28"/>
      <c r="J185" s="33">
        <v>3.25</v>
      </c>
      <c r="K185" s="28"/>
      <c r="L185" s="23">
        <v>3.25</v>
      </c>
      <c r="M185" s="28" t="s">
        <v>504</v>
      </c>
      <c r="N185" s="96" t="s">
        <v>1016</v>
      </c>
      <c r="O185" s="96" t="s">
        <v>65</v>
      </c>
      <c r="P185" s="96" t="s">
        <v>66</v>
      </c>
      <c r="Q185" s="21"/>
      <c r="R185" s="21" t="s">
        <v>326</v>
      </c>
    </row>
    <row r="186" s="5" customFormat="1" ht="27" spans="1:18">
      <c r="A186" s="21" t="s">
        <v>497</v>
      </c>
      <c r="B186" s="21">
        <v>2019</v>
      </c>
      <c r="C186" s="26" t="s">
        <v>503</v>
      </c>
      <c r="D186" s="27" t="s">
        <v>505</v>
      </c>
      <c r="E186" s="36">
        <v>48.13</v>
      </c>
      <c r="F186" s="28">
        <v>24.53</v>
      </c>
      <c r="G186" s="29" t="s">
        <v>1059</v>
      </c>
      <c r="H186" s="30"/>
      <c r="I186" s="28"/>
      <c r="J186" s="33">
        <v>23.6</v>
      </c>
      <c r="K186" s="28"/>
      <c r="L186" s="23">
        <v>4.65</v>
      </c>
      <c r="M186" s="28" t="s">
        <v>504</v>
      </c>
      <c r="N186" s="96" t="s">
        <v>1016</v>
      </c>
      <c r="O186" s="96" t="s">
        <v>65</v>
      </c>
      <c r="P186" s="96" t="s">
        <v>66</v>
      </c>
      <c r="Q186" s="21"/>
      <c r="R186" s="21" t="s">
        <v>326</v>
      </c>
    </row>
    <row r="187" s="4" customFormat="1" spans="1:18">
      <c r="A187" s="22" t="s">
        <v>719</v>
      </c>
      <c r="B187" s="21"/>
      <c r="C187" s="22"/>
      <c r="D187" s="22"/>
      <c r="E187" s="22">
        <f t="shared" ref="E187:L187" si="16">SUM(E160:E186)</f>
        <v>1167.07</v>
      </c>
      <c r="F187" s="22">
        <f t="shared" si="16"/>
        <v>403.794</v>
      </c>
      <c r="G187" s="22"/>
      <c r="H187" s="22"/>
      <c r="I187" s="22"/>
      <c r="J187" s="22">
        <f t="shared" si="16"/>
        <v>645.26</v>
      </c>
      <c r="K187" s="22">
        <f t="shared" si="16"/>
        <v>212.16</v>
      </c>
      <c r="L187" s="22">
        <f t="shared" si="16"/>
        <v>200</v>
      </c>
      <c r="M187" s="22"/>
      <c r="N187" s="22"/>
      <c r="O187" s="22"/>
      <c r="P187" s="22"/>
      <c r="Q187" s="22"/>
      <c r="R187" s="22"/>
    </row>
  </sheetData>
  <autoFilter ref="A1:R187">
    <extLst/>
  </autoFilter>
  <mergeCells count="63">
    <mergeCell ref="A14:D14"/>
    <mergeCell ref="A22:D22"/>
    <mergeCell ref="A25:D25"/>
    <mergeCell ref="A31:D31"/>
    <mergeCell ref="A49:D49"/>
    <mergeCell ref="A63:D63"/>
    <mergeCell ref="A68:D68"/>
    <mergeCell ref="A78:D78"/>
    <mergeCell ref="A97:D97"/>
    <mergeCell ref="A99:D99"/>
    <mergeCell ref="A102:D102"/>
    <mergeCell ref="A106:D106"/>
    <mergeCell ref="A122:D122"/>
    <mergeCell ref="A129:D129"/>
    <mergeCell ref="A135:D135"/>
    <mergeCell ref="A159:D159"/>
    <mergeCell ref="A187:D187"/>
    <mergeCell ref="A123:A128"/>
    <mergeCell ref="B34:B36"/>
    <mergeCell ref="B39:B44"/>
    <mergeCell ref="B45:B48"/>
    <mergeCell ref="B107:B112"/>
    <mergeCell ref="B113:B121"/>
    <mergeCell ref="B136:B158"/>
    <mergeCell ref="E34:E36"/>
    <mergeCell ref="E39:E44"/>
    <mergeCell ref="E45:E48"/>
    <mergeCell ref="E107:E109"/>
    <mergeCell ref="E110:E112"/>
    <mergeCell ref="E114:E118"/>
    <mergeCell ref="E119:E121"/>
    <mergeCell ref="E136:E158"/>
    <mergeCell ref="F34:F36"/>
    <mergeCell ref="F39:F44"/>
    <mergeCell ref="F45:F48"/>
    <mergeCell ref="F107:F109"/>
    <mergeCell ref="F110:F112"/>
    <mergeCell ref="F114:F118"/>
    <mergeCell ref="F119:F121"/>
    <mergeCell ref="F136:F158"/>
    <mergeCell ref="J107:J109"/>
    <mergeCell ref="J110:J112"/>
    <mergeCell ref="J114:J118"/>
    <mergeCell ref="J119:J121"/>
    <mergeCell ref="M34:M36"/>
    <mergeCell ref="M39:M44"/>
    <mergeCell ref="M45:M48"/>
    <mergeCell ref="M107:M112"/>
    <mergeCell ref="N34:N36"/>
    <mergeCell ref="N39:N44"/>
    <mergeCell ref="N45:N48"/>
    <mergeCell ref="N107:N112"/>
    <mergeCell ref="O34:O36"/>
    <mergeCell ref="O39:O44"/>
    <mergeCell ref="O45:O48"/>
    <mergeCell ref="O107:O112"/>
    <mergeCell ref="P34:P36"/>
    <mergeCell ref="P39:P44"/>
    <mergeCell ref="P45:P48"/>
    <mergeCell ref="P107:P112"/>
    <mergeCell ref="Q34:Q36"/>
    <mergeCell ref="Q39:Q44"/>
    <mergeCell ref="Q45:Q48"/>
  </mergeCells>
  <pageMargins left="0.393055555555556" right="0.393055555555556" top="0.393055555555556" bottom="0.393055555555556" header="0" footer="0"/>
  <pageSetup paperSize="8"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透视表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再见、朋克</cp:lastModifiedBy>
  <dcterms:created xsi:type="dcterms:W3CDTF">2022-01-18T02:21:00Z</dcterms:created>
  <dcterms:modified xsi:type="dcterms:W3CDTF">2024-02-29T07:51:20Z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D36650281A0A4E28B18722760EBA9763_13</vt:lpwstr>
  </property>
  <property fmtid="{D5CDD505-2E9C-101B-9397-08002B2CF9AE}" pid="3" name="KSOProductBuildVer">
    <vt:lpwstr>2052-12.1.0.16250</vt:lpwstr>
  </property>
</Properties>
</file>